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200" windowHeight="3795" activeTab="1"/>
  </bookViews>
  <sheets>
    <sheet name="Rekapitulace" sheetId="2" r:id="rId1"/>
    <sheet name="Položky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<sst xmlns="http://schemas.openxmlformats.org/spreadsheetml/2006/main" count="120" uniqueCount="99">
  <si>
    <t>Soupis prací</t>
  </si>
  <si>
    <t>Stavba: Oprava a doplnění ohrazení v areálu národního hřebčína Kladruby nad Labem</t>
  </si>
  <si>
    <t>Hloubení šachet v hornině tř. 2 o objemu do 100m3</t>
  </si>
  <si>
    <t>Vodorovné přemístění do 5000m výkopku/sypaninyz horniny tř.1-4</t>
  </si>
  <si>
    <t>Zásyp jam, šachet nebo rýh kolem objektů sypaninou se zhutněním</t>
  </si>
  <si>
    <t>1 Zemní práce</t>
  </si>
  <si>
    <t>3 Svislé a kompletní konstrukce</t>
  </si>
  <si>
    <t>Osazení ohradníku pro zvířata s  vývrtem jamky a se zadusáním štěrkopískem</t>
  </si>
  <si>
    <t>Demontáž a likvidace ocelového ohradníku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</si>
  <si>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</si>
  <si>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</si>
  <si>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</si>
  <si>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</si>
  <si>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Dvojnásobné bílé vápenné nátěry</t>
  </si>
  <si>
    <t>Cena</t>
  </si>
  <si>
    <t>Cena celkem</t>
  </si>
  <si>
    <t>Počet j.</t>
  </si>
  <si>
    <t>MJ</t>
  </si>
  <si>
    <t>č.p.</t>
  </si>
  <si>
    <t>Název</t>
  </si>
  <si>
    <t>Výroba prefabrikovaného betonového sloupku C16/20- průběžný</t>
  </si>
  <si>
    <t>Oprava stávajícího oplocení- 30% náhrada prvků</t>
  </si>
  <si>
    <t>Oprava stávajícího polocení - 10%náhrada prvků</t>
  </si>
  <si>
    <t>m</t>
  </si>
  <si>
    <t>m3</t>
  </si>
  <si>
    <t>m2</t>
  </si>
  <si>
    <t>kus</t>
  </si>
  <si>
    <t>Včetně nákladů na vytvoření formy výrobku. Tato forma se po dokončení díla stane majetkem NHK</t>
  </si>
  <si>
    <t>Odstranění veškerých nadzemních částí, včetně odvozu a likvidace</t>
  </si>
  <si>
    <t>Dle detailu součástí dokumentace</t>
  </si>
  <si>
    <t>nátěr všech prvků, včetně původních , které byly jen nově usazeny</t>
  </si>
  <si>
    <t>Předpoklad hloubení vrtákem, hloubka jamky cca 800mm</t>
  </si>
  <si>
    <t>Odvoz přebytečného materiálu na pozemek investora</t>
  </si>
  <si>
    <t>Zpětný zásyp okolo sloupků s postupným hutněním</t>
  </si>
  <si>
    <t>2094*(0,15*0,13*0,9)</t>
  </si>
  <si>
    <t>0,15*0,13*1,7</t>
  </si>
  <si>
    <t>nové oplocení</t>
  </si>
  <si>
    <t>732+1026+384(Selmice)</t>
  </si>
  <si>
    <t>630+420+1440(Josefov)</t>
  </si>
  <si>
    <t>Imrepgnace řeziva proti dřevokaznému hmyzu, houbám a plísním máčením, třída ohrožení I-II</t>
  </si>
  <si>
    <t>nové oplocení 4702m</t>
  </si>
  <si>
    <t>oprava stávajícího 667m</t>
  </si>
  <si>
    <t>vodorovné prvky 0,08*0,06</t>
  </si>
  <si>
    <t>sloupky((0,13*2+0,15*2)*0,9)*2260</t>
  </si>
  <si>
    <t>vodorovné prvky (0,08*2+0,06*2)*4632</t>
  </si>
  <si>
    <t>REKAPITULACE STAVBY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</si>
  <si>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</si>
  <si>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</si>
  <si>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</si>
  <si>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</si>
  <si>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</si>
  <si>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</si>
  <si>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</si>
  <si>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</si>
  <si>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</si>
  <si>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</si>
  <si>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</si>
  <si>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</si>
  <si>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</si>
  <si>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</si>
  <si>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</si>
  <si>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</si>
  <si>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</si>
  <si>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</si>
  <si>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</si>
  <si>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</si>
  <si>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</si>
  <si>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</si>
  <si>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</si>
  <si>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</si>
  <si>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</si>
  <si>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</si>
  <si>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</si>
  <si>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</si>
  <si>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</si>
  <si>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</si>
  <si>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</si>
  <si>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</si>
  <si>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</si>
  <si>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</si>
  <si>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</si>
  <si>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</si>
  <si>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Odvoz suti a vybouraných hmot</t>
  </si>
  <si>
    <t>Odvoz znehodnocených sloupků z opravovaných úseků na skládku</t>
  </si>
  <si>
    <t>Poplatek za uložení stavebního odpadu na skládce</t>
  </si>
  <si>
    <t>t</t>
  </si>
  <si>
    <t>sloupky z opravovaných úseků na skládku</t>
  </si>
  <si>
    <t>998 Přesun hmot</t>
  </si>
  <si>
    <t>Přesun hmot</t>
  </si>
  <si>
    <t>kpl</t>
  </si>
  <si>
    <t>Investor: Národní hřebčín Kladruby nad Labem</t>
  </si>
  <si>
    <t>NH Kladruby nad Labem - Oprava ohrazení koňských výběhů v krajině</t>
  </si>
  <si>
    <t>CZ72048972</t>
  </si>
  <si>
    <t>Stávající oplocení bude vyjmuto a nově usazeno ve stávající stopě. Dožilé prvky budou nahrazeny novými. Nově spotřebovaný materiál je obsažen v příslušných položkách včetně zemních prací a spojovacího materiálu. Obsahuje tedy pouze vyjmutí a usazení sloupků, délka pole 4m</t>
  </si>
  <si>
    <t>Stávající oplocení bude vyjmuto a nově usazeno ve stávající stopě. Dožilé prvky budou nahrazeny novými. Nově spotřebovaný materiál je obsažen v příslušných položkách včetně zemních prací a spojovacího materiálu. Obsahuje tedy pouze vyjmutí a usazení sloupků délka pole 3m</t>
  </si>
  <si>
    <t>Oprava oplocení</t>
  </si>
  <si>
    <t>1754*0,3+1410*0,1</t>
  </si>
  <si>
    <t>Řezivo jehličnaté, modřín, hranol jakost I-II, délka 4m a 3m</t>
  </si>
  <si>
    <t>Výroba prefabrikovaného betonového sloupku C16/20 - rohový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</si>
</sst>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0.00%;\-0.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0" fillId="0" borderId="6" xfId="0" applyFill="1" applyBorder="1"/>
    <xf numFmtId="0" fontId="0" fillId="0" borderId="6" xfId="0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4" fontId="0" fillId="0" borderId="6" xfId="0" applyNumberFormat="1" applyBorder="1"/>
    <xf numFmtId="4" fontId="0" fillId="2" borderId="19" xfId="0" applyNumberFormat="1" applyFill="1" applyBorder="1"/>
    <xf numFmtId="4" fontId="0" fillId="2" borderId="3" xfId="0" applyNumberFormat="1" applyFill="1" applyBorder="1"/>
    <xf numFmtId="0" fontId="0" fillId="5" borderId="6" xfId="0" applyFill="1" applyBorder="1"/>
    <xf numFmtId="0" fontId="2" fillId="0" borderId="20" xfId="0" applyFont="1" applyBorder="1" applyAlignment="1">
      <alignment horizontal="left"/>
    </xf>
    <xf numFmtId="4" fontId="0" fillId="0" borderId="21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3" xfId="0" applyFont="1" applyFill="1" applyBorder="1" applyAlignment="1">
      <alignment wrapText="1"/>
    </xf>
    <xf numFmtId="0" fontId="0" fillId="0" borderId="23" xfId="0" applyBorder="1"/>
    <xf numFmtId="0" fontId="0" fillId="0" borderId="24" xfId="0" applyBorder="1"/>
    <xf numFmtId="0" fontId="2" fillId="0" borderId="20" xfId="0" applyFont="1" applyFill="1" applyBorder="1" applyAlignment="1">
      <alignment horizontal="left"/>
    </xf>
    <xf numFmtId="4" fontId="0" fillId="0" borderId="21" xfId="0" applyNumberFormat="1" applyFill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" fontId="0" fillId="0" borderId="6" xfId="0" applyNumberFormat="1" applyFill="1" applyBorder="1"/>
    <xf numFmtId="4" fontId="0" fillId="0" borderId="0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11" fillId="5" borderId="6" xfId="0" applyFont="1" applyFill="1" applyBorder="1"/>
    <xf numFmtId="0" fontId="3" fillId="0" borderId="0" xfId="0" applyFont="1" applyBorder="1"/>
    <xf numFmtId="165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7" fillId="4" borderId="15" xfId="0" applyFont="1" applyFill="1" applyBorder="1" applyAlignment="1" applyProtection="1">
      <alignment horizontal="left" vertical="center"/>
      <protection/>
    </xf>
    <xf numFmtId="164" fontId="7" fillId="4" borderId="15" xfId="0" applyNumberFormat="1" applyFont="1" applyFill="1" applyBorder="1" applyAlignment="1" applyProtection="1">
      <alignment horizontal="righ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0" fillId="4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2" fontId="8" fillId="0" borderId="13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 topLeftCell="A1"/>
  </sheetViews>
  <sheetFormatPr defaultColWidth="9.140625" defaultRowHeight="15"/>
  <cols>
    <col min="2" max="2" width="0.13671875" style="0" customWidth="1"/>
    <col min="3" max="3" width="8.7109375" style="0" hidden="1" customWidth="1"/>
    <col min="16" max="16" width="8.421875" style="0" customWidth="1"/>
    <col min="17" max="17" width="0.13671875" style="0" hidden="1" customWidth="1"/>
    <col min="18" max="36" width="8.7109375" style="0" hidden="1" customWidth="1"/>
    <col min="42" max="42" width="0.13671875" style="0" customWidth="1"/>
    <col min="43" max="43" width="8.7109375" style="0" hidden="1" customWidth="1"/>
  </cols>
  <sheetData>
    <row r="1" spans="1:43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0"/>
    </row>
    <row r="3" spans="1:43" ht="21">
      <c r="A3" s="17"/>
      <c r="B3" s="21"/>
      <c r="C3" s="22"/>
      <c r="D3" s="23" t="s">
        <v>45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ht="15">
      <c r="A4" s="17"/>
      <c r="B4" s="21"/>
      <c r="C4" s="22"/>
      <c r="D4" s="25" t="s">
        <v>46</v>
      </c>
      <c r="E4" s="22"/>
      <c r="F4" s="22"/>
      <c r="G4" s="22"/>
      <c r="H4" s="22"/>
      <c r="I4" s="22"/>
      <c r="J4" s="22"/>
      <c r="K4" s="82" t="s">
        <v>47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22"/>
      <c r="AQ4" s="24"/>
    </row>
    <row r="5" spans="1:43" ht="18">
      <c r="A5" s="17"/>
      <c r="B5" s="21"/>
      <c r="C5" s="22"/>
      <c r="D5" s="26" t="s">
        <v>48</v>
      </c>
      <c r="E5" s="22"/>
      <c r="F5" s="22"/>
      <c r="G5" s="22"/>
      <c r="H5" s="22"/>
      <c r="I5" s="22"/>
      <c r="J5" s="22"/>
      <c r="K5" s="84" t="s">
        <v>91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22"/>
      <c r="AQ5" s="24"/>
    </row>
    <row r="6" spans="1:43" ht="15">
      <c r="A6" s="17"/>
      <c r="B6" s="21"/>
      <c r="C6" s="22"/>
      <c r="D6" s="27" t="s">
        <v>49</v>
      </c>
      <c r="E6" s="22"/>
      <c r="F6" s="22"/>
      <c r="G6" s="22"/>
      <c r="H6" s="22"/>
      <c r="I6" s="22"/>
      <c r="J6" s="22"/>
      <c r="K6" s="28" t="s">
        <v>50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7" t="s">
        <v>51</v>
      </c>
      <c r="AL6" s="22"/>
      <c r="AM6" s="22"/>
      <c r="AN6" s="28" t="s">
        <v>52</v>
      </c>
      <c r="AO6" s="22"/>
      <c r="AP6" s="22"/>
      <c r="AQ6" s="24"/>
    </row>
    <row r="7" spans="1:43" ht="15">
      <c r="A7" s="17"/>
      <c r="B7" s="21"/>
      <c r="C7" s="22"/>
      <c r="D7" s="27" t="s">
        <v>53</v>
      </c>
      <c r="E7" s="22"/>
      <c r="F7" s="22"/>
      <c r="G7" s="22"/>
      <c r="H7" s="22"/>
      <c r="I7" s="22"/>
      <c r="J7" s="22"/>
      <c r="K7" s="28" t="s">
        <v>54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7" t="s">
        <v>55</v>
      </c>
      <c r="AL7" s="22"/>
      <c r="AM7" s="22"/>
      <c r="AN7" s="29"/>
      <c r="AO7" s="22"/>
      <c r="AP7" s="22"/>
      <c r="AQ7" s="24"/>
    </row>
    <row r="8" spans="1:43" ht="15">
      <c r="A8" s="17"/>
      <c r="B8" s="21"/>
      <c r="C8" s="22"/>
      <c r="D8" s="25" t="s">
        <v>56</v>
      </c>
      <c r="E8" s="22"/>
      <c r="F8" s="22"/>
      <c r="G8" s="22"/>
      <c r="H8" s="22"/>
      <c r="I8" s="22"/>
      <c r="J8" s="22"/>
      <c r="K8" s="30" t="s">
        <v>57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5" t="s">
        <v>58</v>
      </c>
      <c r="AL8" s="22"/>
      <c r="AM8" s="22"/>
      <c r="AN8" s="30" t="s">
        <v>59</v>
      </c>
      <c r="AO8" s="22"/>
      <c r="AP8" s="22"/>
      <c r="AQ8" s="24"/>
    </row>
    <row r="9" spans="1:43" ht="15">
      <c r="A9" s="17"/>
      <c r="B9" s="21"/>
      <c r="C9" s="22"/>
      <c r="D9" s="27" t="s">
        <v>60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7" t="s">
        <v>61</v>
      </c>
      <c r="AL9" s="22">
        <v>72048972</v>
      </c>
      <c r="AM9" s="22"/>
      <c r="AN9" s="28"/>
      <c r="AO9" s="22"/>
      <c r="AP9" s="22"/>
      <c r="AQ9" s="24"/>
    </row>
    <row r="10" spans="1:43" ht="15">
      <c r="A10" s="17"/>
      <c r="B10" s="21"/>
      <c r="C10" s="22"/>
      <c r="D10" s="22"/>
      <c r="E10" s="28" t="s">
        <v>62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7" t="s">
        <v>63</v>
      </c>
      <c r="AL10" s="22" t="s">
        <v>92</v>
      </c>
      <c r="AM10" s="22"/>
      <c r="AN10" s="28"/>
      <c r="AO10" s="22"/>
      <c r="AP10" s="22"/>
      <c r="AQ10" s="24"/>
    </row>
    <row r="11" spans="1:43" ht="15">
      <c r="A11" s="17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4"/>
    </row>
    <row r="12" spans="1:43" ht="15">
      <c r="A12" s="17"/>
      <c r="B12" s="21"/>
      <c r="C12" s="22"/>
      <c r="D12" s="27" t="s">
        <v>64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 t="s">
        <v>61</v>
      </c>
      <c r="AL12" s="22"/>
      <c r="AM12" s="22"/>
      <c r="AN12" s="31" t="s">
        <v>65</v>
      </c>
      <c r="AO12" s="22"/>
      <c r="AP12" s="22"/>
      <c r="AQ12" s="24"/>
    </row>
    <row r="13" spans="1:43" ht="15">
      <c r="A13" s="17"/>
      <c r="B13" s="21"/>
      <c r="C13" s="22"/>
      <c r="D13" s="22"/>
      <c r="E13" s="85" t="s">
        <v>65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27" t="s">
        <v>63</v>
      </c>
      <c r="AL13" s="22"/>
      <c r="AM13" s="22"/>
      <c r="AN13" s="31" t="s">
        <v>65</v>
      </c>
      <c r="AO13" s="22"/>
      <c r="AP13" s="22"/>
      <c r="AQ13" s="24"/>
    </row>
    <row r="14" spans="1:43" ht="15">
      <c r="A14" s="17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4"/>
    </row>
    <row r="15" spans="1:43" ht="15">
      <c r="A15" s="17"/>
      <c r="B15" s="21"/>
      <c r="C15" s="22"/>
      <c r="D15" s="27" t="s">
        <v>66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 t="s">
        <v>61</v>
      </c>
      <c r="AL15" s="22"/>
      <c r="AM15" s="22"/>
      <c r="AN15" s="28"/>
      <c r="AO15" s="22"/>
      <c r="AP15" s="22"/>
      <c r="AQ15" s="24"/>
    </row>
    <row r="16" spans="1:43" ht="15">
      <c r="A16" s="17"/>
      <c r="B16" s="21"/>
      <c r="C16" s="22"/>
      <c r="D16" s="22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7" t="s">
        <v>63</v>
      </c>
      <c r="AL16" s="22"/>
      <c r="AM16" s="22"/>
      <c r="AN16" s="28"/>
      <c r="AO16" s="22"/>
      <c r="AP16" s="22"/>
      <c r="AQ16" s="24"/>
    </row>
    <row r="17" spans="1:43" ht="15">
      <c r="A17" s="1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4"/>
    </row>
    <row r="18" spans="1:43" ht="15">
      <c r="A18" s="17"/>
      <c r="B18" s="21"/>
      <c r="C18" s="22"/>
      <c r="D18" s="27" t="s">
        <v>67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</row>
    <row r="19" spans="1:43" ht="15">
      <c r="A19" s="17"/>
      <c r="B19" s="21"/>
      <c r="C19" s="22"/>
      <c r="D19" s="22"/>
      <c r="E19" s="86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22"/>
      <c r="AP19" s="22"/>
      <c r="AQ19" s="24"/>
    </row>
    <row r="20" spans="1:43" ht="15">
      <c r="A20" s="1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</row>
    <row r="21" spans="1:43" ht="15">
      <c r="A21" s="17"/>
      <c r="B21" s="21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2"/>
      <c r="AQ21" s="24"/>
    </row>
    <row r="22" spans="1:43" ht="15">
      <c r="A22" s="33"/>
      <c r="B22" s="34"/>
      <c r="C22" s="35"/>
      <c r="D22" s="36" t="s">
        <v>68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87">
        <f>SUM(Položky!L8:L57)</f>
        <v>0</v>
      </c>
      <c r="AL22" s="88"/>
      <c r="AM22" s="88"/>
      <c r="AN22" s="88"/>
      <c r="AO22" s="88"/>
      <c r="AP22" s="35"/>
      <c r="AQ22" s="38"/>
    </row>
    <row r="23" spans="1:43" ht="15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8"/>
    </row>
    <row r="24" spans="1:43" ht="1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80" t="s">
        <v>69</v>
      </c>
      <c r="M24" s="81"/>
      <c r="N24" s="81"/>
      <c r="O24" s="81"/>
      <c r="P24" s="35"/>
      <c r="Q24" s="35"/>
      <c r="R24" s="35"/>
      <c r="S24" s="35"/>
      <c r="T24" s="35"/>
      <c r="U24" s="35"/>
      <c r="V24" s="35"/>
      <c r="W24" s="80" t="s">
        <v>70</v>
      </c>
      <c r="X24" s="80"/>
      <c r="Y24" s="80"/>
      <c r="Z24" s="80"/>
      <c r="AA24" s="80"/>
      <c r="AB24" s="80"/>
      <c r="AC24" s="80"/>
      <c r="AD24" s="80"/>
      <c r="AE24" s="80"/>
      <c r="AF24" s="35"/>
      <c r="AG24" s="35"/>
      <c r="AH24" s="35"/>
      <c r="AI24" s="35"/>
      <c r="AJ24" s="35"/>
      <c r="AK24" s="80" t="s">
        <v>71</v>
      </c>
      <c r="AL24" s="81"/>
      <c r="AM24" s="81"/>
      <c r="AN24" s="81"/>
      <c r="AO24" s="81"/>
      <c r="AP24" s="35"/>
      <c r="AQ24" s="38"/>
    </row>
    <row r="25" spans="1:43" ht="15">
      <c r="A25" s="33"/>
      <c r="B25" s="39"/>
      <c r="C25" s="40"/>
      <c r="D25" s="40" t="s">
        <v>72</v>
      </c>
      <c r="E25" s="40"/>
      <c r="F25" s="40" t="s">
        <v>73</v>
      </c>
      <c r="G25" s="40"/>
      <c r="H25" s="40"/>
      <c r="I25" s="40"/>
      <c r="J25" s="40"/>
      <c r="K25" s="40"/>
      <c r="L25" s="73">
        <v>0.21</v>
      </c>
      <c r="M25" s="74"/>
      <c r="N25" s="74"/>
      <c r="O25" s="74"/>
      <c r="P25" s="40"/>
      <c r="Q25" s="40"/>
      <c r="R25" s="40"/>
      <c r="S25" s="40"/>
      <c r="T25" s="40"/>
      <c r="U25" s="40"/>
      <c r="V25" s="40"/>
      <c r="W25" s="75">
        <f>ROUND($AZ$51,2)</f>
        <v>0</v>
      </c>
      <c r="X25" s="75"/>
      <c r="Y25" s="75"/>
      <c r="Z25" s="75"/>
      <c r="AA25" s="75"/>
      <c r="AB25" s="75"/>
      <c r="AC25" s="75"/>
      <c r="AD25" s="75"/>
      <c r="AE25" s="75"/>
      <c r="AF25" s="40"/>
      <c r="AG25" s="40"/>
      <c r="AH25" s="40"/>
      <c r="AI25" s="40"/>
      <c r="AJ25" s="40"/>
      <c r="AK25" s="75">
        <f>ROUND($AV$51,2)</f>
        <v>0</v>
      </c>
      <c r="AL25" s="74"/>
      <c r="AM25" s="74"/>
      <c r="AN25" s="74"/>
      <c r="AO25" s="74"/>
      <c r="AP25" s="40"/>
      <c r="AQ25" s="41"/>
    </row>
    <row r="26" spans="1:43" ht="15">
      <c r="A26" s="33"/>
      <c r="B26" s="39"/>
      <c r="C26" s="40"/>
      <c r="D26" s="40"/>
      <c r="E26" s="40"/>
      <c r="F26" s="40" t="s">
        <v>74</v>
      </c>
      <c r="G26" s="40"/>
      <c r="H26" s="40"/>
      <c r="I26" s="40"/>
      <c r="J26" s="40"/>
      <c r="K26" s="40"/>
      <c r="L26" s="73">
        <v>0.15</v>
      </c>
      <c r="M26" s="74"/>
      <c r="N26" s="74"/>
      <c r="O26" s="74"/>
      <c r="P26" s="40"/>
      <c r="Q26" s="40"/>
      <c r="R26" s="40"/>
      <c r="S26" s="40"/>
      <c r="T26" s="40"/>
      <c r="U26" s="40"/>
      <c r="V26" s="40"/>
      <c r="W26" s="75">
        <f>ROUND($BA$51,2)</f>
        <v>0</v>
      </c>
      <c r="X26" s="75"/>
      <c r="Y26" s="75"/>
      <c r="Z26" s="75"/>
      <c r="AA26" s="75"/>
      <c r="AB26" s="75"/>
      <c r="AC26" s="75"/>
      <c r="AD26" s="75"/>
      <c r="AE26" s="75"/>
      <c r="AF26" s="40"/>
      <c r="AG26" s="40"/>
      <c r="AH26" s="40"/>
      <c r="AI26" s="40"/>
      <c r="AJ26" s="40"/>
      <c r="AK26" s="75">
        <f>ROUND($AW$51,2)</f>
        <v>0</v>
      </c>
      <c r="AL26" s="74"/>
      <c r="AM26" s="74"/>
      <c r="AN26" s="74"/>
      <c r="AO26" s="74"/>
      <c r="AP26" s="40"/>
      <c r="AQ26" s="41"/>
    </row>
    <row r="27" spans="1:43" ht="15">
      <c r="A27" s="33"/>
      <c r="B27" s="39"/>
      <c r="C27" s="40"/>
      <c r="D27" s="40"/>
      <c r="E27" s="40"/>
      <c r="F27" s="40" t="s">
        <v>75</v>
      </c>
      <c r="G27" s="40"/>
      <c r="H27" s="40"/>
      <c r="I27" s="40"/>
      <c r="J27" s="40"/>
      <c r="K27" s="40"/>
      <c r="L27" s="73">
        <v>0.21</v>
      </c>
      <c r="M27" s="74"/>
      <c r="N27" s="74"/>
      <c r="O27" s="74"/>
      <c r="P27" s="40"/>
      <c r="Q27" s="40"/>
      <c r="R27" s="40"/>
      <c r="S27" s="40"/>
      <c r="T27" s="40"/>
      <c r="U27" s="40"/>
      <c r="V27" s="40"/>
      <c r="W27" s="75">
        <f>ROUND($BB$51,2)</f>
        <v>0</v>
      </c>
      <c r="X27" s="75"/>
      <c r="Y27" s="75"/>
      <c r="Z27" s="75"/>
      <c r="AA27" s="75"/>
      <c r="AB27" s="75"/>
      <c r="AC27" s="75"/>
      <c r="AD27" s="75"/>
      <c r="AE27" s="75"/>
      <c r="AF27" s="40"/>
      <c r="AG27" s="40"/>
      <c r="AH27" s="40"/>
      <c r="AI27" s="40"/>
      <c r="AJ27" s="40"/>
      <c r="AK27" s="75">
        <v>0</v>
      </c>
      <c r="AL27" s="74"/>
      <c r="AM27" s="74"/>
      <c r="AN27" s="74"/>
      <c r="AO27" s="74"/>
      <c r="AP27" s="40"/>
      <c r="AQ27" s="41"/>
    </row>
    <row r="28" spans="1:43" ht="15">
      <c r="A28" s="33"/>
      <c r="B28" s="39"/>
      <c r="C28" s="40"/>
      <c r="D28" s="40"/>
      <c r="E28" s="40"/>
      <c r="F28" s="40" t="s">
        <v>76</v>
      </c>
      <c r="G28" s="40"/>
      <c r="H28" s="40"/>
      <c r="I28" s="40"/>
      <c r="J28" s="40"/>
      <c r="K28" s="40"/>
      <c r="L28" s="73">
        <v>0.15</v>
      </c>
      <c r="M28" s="74"/>
      <c r="N28" s="74"/>
      <c r="O28" s="74"/>
      <c r="P28" s="40"/>
      <c r="Q28" s="40"/>
      <c r="R28" s="40"/>
      <c r="S28" s="40"/>
      <c r="T28" s="40"/>
      <c r="U28" s="40"/>
      <c r="V28" s="40"/>
      <c r="W28" s="75">
        <f>ROUND($BC$51,2)</f>
        <v>0</v>
      </c>
      <c r="X28" s="75"/>
      <c r="Y28" s="75"/>
      <c r="Z28" s="75"/>
      <c r="AA28" s="75"/>
      <c r="AB28" s="75"/>
      <c r="AC28" s="75"/>
      <c r="AD28" s="75"/>
      <c r="AE28" s="75"/>
      <c r="AF28" s="40"/>
      <c r="AG28" s="40"/>
      <c r="AH28" s="40"/>
      <c r="AI28" s="40"/>
      <c r="AJ28" s="40"/>
      <c r="AK28" s="75">
        <v>0</v>
      </c>
      <c r="AL28" s="74"/>
      <c r="AM28" s="74"/>
      <c r="AN28" s="74"/>
      <c r="AO28" s="74"/>
      <c r="AP28" s="40"/>
      <c r="AQ28" s="41"/>
    </row>
    <row r="29" spans="1:43" ht="15">
      <c r="A29" s="33"/>
      <c r="B29" s="39"/>
      <c r="C29" s="40"/>
      <c r="D29" s="40"/>
      <c r="E29" s="40"/>
      <c r="F29" s="40" t="s">
        <v>77</v>
      </c>
      <c r="G29" s="40"/>
      <c r="H29" s="40"/>
      <c r="I29" s="40"/>
      <c r="J29" s="40"/>
      <c r="K29" s="40"/>
      <c r="L29" s="73">
        <v>0</v>
      </c>
      <c r="M29" s="74"/>
      <c r="N29" s="74"/>
      <c r="O29" s="74"/>
      <c r="P29" s="40"/>
      <c r="Q29" s="40"/>
      <c r="R29" s="40"/>
      <c r="S29" s="40"/>
      <c r="T29" s="40"/>
      <c r="U29" s="40"/>
      <c r="V29" s="40"/>
      <c r="W29" s="75">
        <f>ROUND($BD$51,2)</f>
        <v>0</v>
      </c>
      <c r="X29" s="75"/>
      <c r="Y29" s="75"/>
      <c r="Z29" s="75"/>
      <c r="AA29" s="75"/>
      <c r="AB29" s="75"/>
      <c r="AC29" s="75"/>
      <c r="AD29" s="75"/>
      <c r="AE29" s="75"/>
      <c r="AF29" s="40"/>
      <c r="AG29" s="40"/>
      <c r="AH29" s="40"/>
      <c r="AI29" s="40"/>
      <c r="AJ29" s="40"/>
      <c r="AK29" s="75">
        <v>0</v>
      </c>
      <c r="AL29" s="74"/>
      <c r="AM29" s="74"/>
      <c r="AN29" s="74"/>
      <c r="AO29" s="74"/>
      <c r="AP29" s="40"/>
      <c r="AQ29" s="41"/>
    </row>
    <row r="30" spans="1:43" ht="1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8"/>
    </row>
    <row r="31" spans="1:43" ht="18">
      <c r="A31" s="33"/>
      <c r="B31" s="34"/>
      <c r="C31" s="42"/>
      <c r="D31" s="43" t="s">
        <v>78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 t="s">
        <v>79</v>
      </c>
      <c r="U31" s="44"/>
      <c r="V31" s="44"/>
      <c r="W31" s="44"/>
      <c r="X31" s="76" t="s">
        <v>80</v>
      </c>
      <c r="Y31" s="76"/>
      <c r="Z31" s="76"/>
      <c r="AA31" s="76"/>
      <c r="AB31" s="76"/>
      <c r="AC31" s="44"/>
      <c r="AD31" s="44"/>
      <c r="AE31" s="44"/>
      <c r="AF31" s="44"/>
      <c r="AG31" s="44"/>
      <c r="AH31" s="44"/>
      <c r="AI31" s="44"/>
      <c r="AJ31" s="44"/>
      <c r="AK31" s="77">
        <f>SUM($AK$23:$AK$30)</f>
        <v>0</v>
      </c>
      <c r="AL31" s="78"/>
      <c r="AM31" s="78"/>
      <c r="AN31" s="78"/>
      <c r="AO31" s="79"/>
      <c r="AP31" s="42"/>
      <c r="AQ31" s="46"/>
    </row>
    <row r="32" spans="1:43" ht="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8"/>
    </row>
    <row r="33" spans="1:43" ht="15">
      <c r="A33" s="33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9"/>
    </row>
    <row r="34" spans="1:4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2:43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</sheetData>
  <mergeCells count="25">
    <mergeCell ref="L24:O24"/>
    <mergeCell ref="W24:AE24"/>
    <mergeCell ref="AK24:AO24"/>
    <mergeCell ref="K4:AO4"/>
    <mergeCell ref="K5:AO5"/>
    <mergeCell ref="E13:AJ13"/>
    <mergeCell ref="E19:AN19"/>
    <mergeCell ref="AK22:AO22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 topLeftCell="A1"/>
  </sheetViews>
  <sheetFormatPr defaultColWidth="9.140625" defaultRowHeight="15"/>
  <cols>
    <col min="1" max="1" width="4.28125" style="0" customWidth="1"/>
    <col min="2" max="2" width="67.140625" style="0" customWidth="1"/>
    <col min="3" max="3" width="0.2890625" style="0" hidden="1" customWidth="1"/>
    <col min="4" max="7" width="8.7109375" style="0" hidden="1" customWidth="1"/>
    <col min="8" max="8" width="17.421875" style="0" hidden="1" customWidth="1"/>
    <col min="9" max="9" width="9.140625" style="89" customWidth="1"/>
    <col min="12" max="12" width="12.7109375" style="0" customWidth="1"/>
  </cols>
  <sheetData>
    <row r="1" ht="15">
      <c r="B1" t="s">
        <v>0</v>
      </c>
    </row>
    <row r="2" ht="15">
      <c r="B2" t="s">
        <v>1</v>
      </c>
    </row>
    <row r="3" ht="9.95" customHeight="1"/>
    <row r="4" ht="15">
      <c r="B4" t="s">
        <v>90</v>
      </c>
    </row>
    <row r="5" ht="9.95" customHeight="1"/>
    <row r="6" spans="1:12" ht="15">
      <c r="A6" s="90" t="s">
        <v>18</v>
      </c>
      <c r="B6" s="90" t="s">
        <v>19</v>
      </c>
      <c r="C6" s="90"/>
      <c r="D6" s="90"/>
      <c r="E6" s="90"/>
      <c r="F6" s="90"/>
      <c r="G6" s="90"/>
      <c r="H6" s="90"/>
      <c r="I6" s="90" t="s">
        <v>17</v>
      </c>
      <c r="J6" s="90" t="s">
        <v>16</v>
      </c>
      <c r="K6" s="90" t="s">
        <v>14</v>
      </c>
      <c r="L6" s="90" t="s">
        <v>15</v>
      </c>
    </row>
    <row r="7" spans="1:12" ht="15">
      <c r="A7" s="1"/>
      <c r="B7" s="2" t="s">
        <v>5</v>
      </c>
      <c r="C7" s="2"/>
      <c r="D7" s="2"/>
      <c r="E7" s="2"/>
      <c r="F7" s="2"/>
      <c r="G7" s="2"/>
      <c r="H7" s="2"/>
      <c r="I7" s="91"/>
      <c r="J7" s="2"/>
      <c r="K7" s="2"/>
      <c r="L7" s="3"/>
    </row>
    <row r="8" spans="1:12" ht="15">
      <c r="A8" s="8">
        <v>1</v>
      </c>
      <c r="B8" s="9" t="s">
        <v>2</v>
      </c>
      <c r="C8" s="9"/>
      <c r="D8" s="9"/>
      <c r="E8" s="9"/>
      <c r="F8" s="9"/>
      <c r="G8" s="9"/>
      <c r="H8" s="9"/>
      <c r="I8" s="92" t="s">
        <v>24</v>
      </c>
      <c r="J8" s="9">
        <v>181.2</v>
      </c>
      <c r="K8" s="53"/>
      <c r="L8" s="50">
        <f>K8*J8</f>
        <v>0</v>
      </c>
    </row>
    <row r="9" spans="1:12" ht="15">
      <c r="A9" s="54"/>
      <c r="B9" s="12" t="s">
        <v>31</v>
      </c>
      <c r="C9" s="10"/>
      <c r="D9" s="10"/>
      <c r="E9" s="10"/>
      <c r="F9" s="10"/>
      <c r="G9" s="10"/>
      <c r="H9" s="10"/>
      <c r="I9" s="93"/>
      <c r="J9" s="10"/>
      <c r="K9" s="10"/>
      <c r="L9" s="55"/>
    </row>
    <row r="10" spans="1:12" ht="15">
      <c r="A10" s="54"/>
      <c r="B10" s="10"/>
      <c r="C10" s="10"/>
      <c r="D10" s="10"/>
      <c r="E10" s="10"/>
      <c r="F10" s="10"/>
      <c r="G10" s="10"/>
      <c r="H10" s="10"/>
      <c r="I10" s="93"/>
      <c r="J10" s="10"/>
      <c r="K10" s="10"/>
      <c r="L10" s="55"/>
    </row>
    <row r="11" spans="1:12" ht="15">
      <c r="A11" s="4">
        <v>2</v>
      </c>
      <c r="B11" s="9" t="s">
        <v>3</v>
      </c>
      <c r="C11" s="9"/>
      <c r="D11" s="9"/>
      <c r="E11" s="9"/>
      <c r="F11" s="9"/>
      <c r="G11" s="9"/>
      <c r="H11" s="9"/>
      <c r="I11" s="92" t="s">
        <v>24</v>
      </c>
      <c r="J11" s="9">
        <v>36.74</v>
      </c>
      <c r="K11" s="53"/>
      <c r="L11" s="50">
        <f>K11*J11</f>
        <v>0</v>
      </c>
    </row>
    <row r="12" spans="1:12" ht="15">
      <c r="A12" s="54"/>
      <c r="B12" s="12" t="s">
        <v>32</v>
      </c>
      <c r="C12" s="10"/>
      <c r="D12" s="10"/>
      <c r="E12" s="10"/>
      <c r="F12" s="10"/>
      <c r="G12" s="10"/>
      <c r="H12" s="10"/>
      <c r="I12" s="93"/>
      <c r="J12" s="10"/>
      <c r="K12" s="10"/>
      <c r="L12" s="55"/>
    </row>
    <row r="13" spans="1:12" ht="15">
      <c r="A13" s="54"/>
      <c r="B13" s="12" t="s">
        <v>34</v>
      </c>
      <c r="C13" s="10"/>
      <c r="D13" s="10"/>
      <c r="E13" s="10"/>
      <c r="F13" s="10"/>
      <c r="G13" s="10"/>
      <c r="H13" s="10"/>
      <c r="I13" s="93"/>
      <c r="J13" s="10"/>
      <c r="K13" s="10"/>
      <c r="L13" s="55"/>
    </row>
    <row r="14" spans="1:12" ht="15">
      <c r="A14" s="8">
        <v>3</v>
      </c>
      <c r="B14" s="9" t="s">
        <v>4</v>
      </c>
      <c r="C14" s="9"/>
      <c r="D14" s="9"/>
      <c r="E14" s="9"/>
      <c r="F14" s="9"/>
      <c r="G14" s="9"/>
      <c r="H14" s="9"/>
      <c r="I14" s="92" t="s">
        <v>24</v>
      </c>
      <c r="J14" s="9">
        <v>144.46</v>
      </c>
      <c r="K14" s="53"/>
      <c r="L14" s="50">
        <f>K14*J14</f>
        <v>0</v>
      </c>
    </row>
    <row r="15" spans="1:12" ht="15">
      <c r="A15" s="54"/>
      <c r="B15" s="12" t="s">
        <v>33</v>
      </c>
      <c r="C15" s="10"/>
      <c r="D15" s="10"/>
      <c r="E15" s="10"/>
      <c r="F15" s="10"/>
      <c r="G15" s="10"/>
      <c r="H15" s="10"/>
      <c r="I15" s="93"/>
      <c r="J15" s="10"/>
      <c r="K15" s="10"/>
      <c r="L15" s="55"/>
    </row>
    <row r="16" spans="1:12" ht="0.95" customHeight="1">
      <c r="A16" s="54"/>
      <c r="B16" s="10"/>
      <c r="C16" s="10"/>
      <c r="D16" s="10"/>
      <c r="E16" s="10"/>
      <c r="F16" s="10"/>
      <c r="G16" s="10"/>
      <c r="H16" s="10"/>
      <c r="I16" s="93"/>
      <c r="J16" s="10"/>
      <c r="K16" s="10"/>
      <c r="L16" s="55"/>
    </row>
    <row r="17" spans="1:12" ht="6.95" customHeight="1" hidden="1">
      <c r="A17" s="54"/>
      <c r="B17" s="10"/>
      <c r="C17" s="10"/>
      <c r="D17" s="10"/>
      <c r="E17" s="10"/>
      <c r="F17" s="10"/>
      <c r="G17" s="10"/>
      <c r="H17" s="10"/>
      <c r="I17" s="93"/>
      <c r="J17" s="10"/>
      <c r="K17" s="10"/>
      <c r="L17" s="55"/>
    </row>
    <row r="18" spans="1:12" ht="15">
      <c r="A18" s="5"/>
      <c r="B18" s="6" t="s">
        <v>6</v>
      </c>
      <c r="C18" s="7"/>
      <c r="D18" s="7"/>
      <c r="E18" s="7"/>
      <c r="F18" s="7"/>
      <c r="G18" s="7"/>
      <c r="H18" s="7"/>
      <c r="I18" s="94"/>
      <c r="J18" s="7"/>
      <c r="K18" s="7"/>
      <c r="L18" s="51"/>
    </row>
    <row r="19" spans="1:12" ht="15">
      <c r="A19" s="8">
        <v>4</v>
      </c>
      <c r="B19" s="9" t="s">
        <v>7</v>
      </c>
      <c r="C19" s="9"/>
      <c r="D19" s="9"/>
      <c r="E19" s="9"/>
      <c r="F19" s="9"/>
      <c r="G19" s="9"/>
      <c r="H19" s="9"/>
      <c r="I19" s="92" t="s">
        <v>26</v>
      </c>
      <c r="J19" s="9">
        <v>2094</v>
      </c>
      <c r="K19" s="53"/>
      <c r="L19" s="50">
        <f>K19*J19</f>
        <v>0</v>
      </c>
    </row>
    <row r="20" spans="1:12" ht="15">
      <c r="A20" s="54"/>
      <c r="B20" s="12" t="s">
        <v>36</v>
      </c>
      <c r="C20" s="10"/>
      <c r="D20" s="10"/>
      <c r="E20" s="10"/>
      <c r="F20" s="10"/>
      <c r="G20" s="10"/>
      <c r="H20" s="10"/>
      <c r="I20" s="93"/>
      <c r="J20" s="10"/>
      <c r="K20" s="10"/>
      <c r="L20" s="55"/>
    </row>
    <row r="21" spans="1:12" ht="15">
      <c r="A21" s="8">
        <v>5</v>
      </c>
      <c r="B21" s="9" t="s">
        <v>20</v>
      </c>
      <c r="C21" s="9"/>
      <c r="D21" s="9"/>
      <c r="E21" s="9"/>
      <c r="F21" s="9"/>
      <c r="G21" s="9"/>
      <c r="H21" s="9"/>
      <c r="I21" s="92" t="s">
        <v>26</v>
      </c>
      <c r="J21" s="9">
        <f>2044+141+25</f>
        <v>2210</v>
      </c>
      <c r="K21" s="53"/>
      <c r="L21" s="50">
        <f>K21*J21</f>
        <v>0</v>
      </c>
    </row>
    <row r="22" spans="1:12" ht="15">
      <c r="A22" s="8"/>
      <c r="B22" s="12" t="s">
        <v>35</v>
      </c>
      <c r="C22" s="9"/>
      <c r="D22" s="9"/>
      <c r="E22" s="9"/>
      <c r="F22" s="9"/>
      <c r="G22" s="9"/>
      <c r="H22" s="15"/>
      <c r="I22" s="93"/>
      <c r="J22" s="10"/>
      <c r="K22" s="10"/>
      <c r="L22" s="55"/>
    </row>
    <row r="23" spans="1:12" ht="24.75">
      <c r="A23" s="8"/>
      <c r="B23" s="12" t="s">
        <v>27</v>
      </c>
      <c r="C23" s="9"/>
      <c r="D23" s="9"/>
      <c r="E23" s="9"/>
      <c r="F23" s="9"/>
      <c r="G23" s="9"/>
      <c r="H23" s="15"/>
      <c r="I23" s="93"/>
      <c r="J23" s="10"/>
      <c r="K23" s="10"/>
      <c r="L23" s="55"/>
    </row>
    <row r="24" spans="1:12" ht="15">
      <c r="A24" s="8">
        <v>6</v>
      </c>
      <c r="B24" s="9" t="s">
        <v>98</v>
      </c>
      <c r="C24" s="9"/>
      <c r="D24" s="9"/>
      <c r="E24" s="9"/>
      <c r="F24" s="9"/>
      <c r="G24" s="9"/>
      <c r="H24" s="9"/>
      <c r="I24" s="92" t="s">
        <v>26</v>
      </c>
      <c r="J24" s="9">
        <v>50</v>
      </c>
      <c r="K24" s="53"/>
      <c r="L24" s="50">
        <f>K24*J24</f>
        <v>0</v>
      </c>
    </row>
    <row r="25" spans="1:12" ht="15">
      <c r="A25" s="54"/>
      <c r="B25" s="12" t="s">
        <v>35</v>
      </c>
      <c r="C25" s="10"/>
      <c r="D25" s="10"/>
      <c r="E25" s="10"/>
      <c r="F25" s="10"/>
      <c r="G25" s="10"/>
      <c r="H25" s="10"/>
      <c r="I25" s="93"/>
      <c r="J25" s="10"/>
      <c r="K25" s="10"/>
      <c r="L25" s="55"/>
    </row>
    <row r="26" spans="1:12" ht="24.75">
      <c r="A26" s="54"/>
      <c r="B26" s="12" t="s">
        <v>27</v>
      </c>
      <c r="C26" s="10"/>
      <c r="D26" s="10"/>
      <c r="E26" s="10"/>
      <c r="F26" s="10"/>
      <c r="G26" s="10"/>
      <c r="H26" s="10"/>
      <c r="I26" s="93"/>
      <c r="J26" s="10"/>
      <c r="K26" s="10"/>
      <c r="L26" s="55"/>
    </row>
    <row r="27" spans="1:12" ht="15">
      <c r="A27" s="8">
        <v>7</v>
      </c>
      <c r="B27" s="9" t="s">
        <v>8</v>
      </c>
      <c r="C27" s="9"/>
      <c r="D27" s="9"/>
      <c r="E27" s="9"/>
      <c r="F27" s="9"/>
      <c r="G27" s="9"/>
      <c r="H27" s="9"/>
      <c r="I27" s="92" t="s">
        <v>23</v>
      </c>
      <c r="J27" s="9">
        <v>384</v>
      </c>
      <c r="K27" s="53"/>
      <c r="L27" s="50">
        <f>K27*J27</f>
        <v>0</v>
      </c>
    </row>
    <row r="28" spans="1:12" ht="15">
      <c r="A28" s="8"/>
      <c r="B28" s="16" t="s">
        <v>28</v>
      </c>
      <c r="C28" s="9"/>
      <c r="D28" s="9"/>
      <c r="E28" s="9"/>
      <c r="F28" s="9"/>
      <c r="G28" s="9"/>
      <c r="H28" s="15"/>
      <c r="I28" s="93"/>
      <c r="J28" s="10"/>
      <c r="K28" s="10"/>
      <c r="L28" s="55"/>
    </row>
    <row r="29" spans="1:12" ht="15">
      <c r="A29" s="8">
        <v>8</v>
      </c>
      <c r="B29" s="13" t="s">
        <v>21</v>
      </c>
      <c r="C29" s="9"/>
      <c r="D29" s="9"/>
      <c r="E29" s="9"/>
      <c r="F29" s="9"/>
      <c r="G29" s="9"/>
      <c r="H29" s="9"/>
      <c r="I29" s="92" t="s">
        <v>23</v>
      </c>
      <c r="J29" s="9">
        <v>1754</v>
      </c>
      <c r="K29" s="53"/>
      <c r="L29" s="50">
        <f>K29*J29</f>
        <v>0</v>
      </c>
    </row>
    <row r="30" spans="1:12" ht="48.75">
      <c r="A30" s="54"/>
      <c r="B30" s="12" t="s">
        <v>93</v>
      </c>
      <c r="C30" s="10"/>
      <c r="D30" s="10"/>
      <c r="E30" s="10"/>
      <c r="F30" s="10"/>
      <c r="G30" s="10"/>
      <c r="H30" s="10"/>
      <c r="I30" s="93"/>
      <c r="J30" s="10"/>
      <c r="K30" s="10"/>
      <c r="L30" s="55"/>
    </row>
    <row r="31" spans="1:12" ht="15">
      <c r="A31" s="54"/>
      <c r="B31" s="11"/>
      <c r="C31" s="10"/>
      <c r="D31" s="10"/>
      <c r="E31" s="10"/>
      <c r="F31" s="10"/>
      <c r="G31" s="10"/>
      <c r="H31" s="10"/>
      <c r="I31" s="93"/>
      <c r="J31" s="10"/>
      <c r="K31" s="10"/>
      <c r="L31" s="55"/>
    </row>
    <row r="32" spans="1:12" ht="15">
      <c r="A32" s="8">
        <v>9</v>
      </c>
      <c r="B32" s="13" t="s">
        <v>22</v>
      </c>
      <c r="C32" s="9"/>
      <c r="D32" s="9"/>
      <c r="E32" s="9"/>
      <c r="F32" s="9"/>
      <c r="G32" s="9"/>
      <c r="H32" s="9"/>
      <c r="I32" s="92" t="s">
        <v>23</v>
      </c>
      <c r="J32" s="9">
        <v>1410</v>
      </c>
      <c r="K32" s="53"/>
      <c r="L32" s="50">
        <f>K32*J32</f>
        <v>0</v>
      </c>
    </row>
    <row r="33" spans="1:12" ht="48.75">
      <c r="A33" s="54"/>
      <c r="B33" s="12" t="s">
        <v>94</v>
      </c>
      <c r="C33" s="10"/>
      <c r="D33" s="10"/>
      <c r="E33" s="10"/>
      <c r="F33" s="10"/>
      <c r="G33" s="10"/>
      <c r="H33" s="10"/>
      <c r="I33" s="93"/>
      <c r="J33" s="10"/>
      <c r="K33" s="10"/>
      <c r="L33" s="55"/>
    </row>
    <row r="34" spans="1:12" ht="15">
      <c r="A34" s="5"/>
      <c r="B34" s="6" t="s">
        <v>81</v>
      </c>
      <c r="C34" s="7"/>
      <c r="D34" s="7"/>
      <c r="E34" s="7"/>
      <c r="F34" s="7"/>
      <c r="G34" s="7"/>
      <c r="H34" s="7"/>
      <c r="I34" s="94"/>
      <c r="J34" s="7"/>
      <c r="K34" s="7"/>
      <c r="L34" s="51"/>
    </row>
    <row r="35" spans="1:12" ht="15">
      <c r="A35" s="65">
        <v>10</v>
      </c>
      <c r="B35" s="66" t="s">
        <v>82</v>
      </c>
      <c r="C35" s="13"/>
      <c r="D35" s="13"/>
      <c r="E35" s="13"/>
      <c r="F35" s="13"/>
      <c r="G35" s="13"/>
      <c r="H35" s="13"/>
      <c r="I35" s="92" t="s">
        <v>85</v>
      </c>
      <c r="J35" s="13">
        <v>12.48</v>
      </c>
      <c r="K35" s="53"/>
      <c r="L35" s="67">
        <f>K35*J35</f>
        <v>0</v>
      </c>
    </row>
    <row r="36" spans="1:12" ht="15">
      <c r="A36" s="64"/>
      <c r="B36" s="12" t="s">
        <v>83</v>
      </c>
      <c r="C36" s="11"/>
      <c r="D36" s="11"/>
      <c r="E36" s="11"/>
      <c r="F36" s="11"/>
      <c r="G36" s="11"/>
      <c r="H36" s="11"/>
      <c r="J36" s="11"/>
      <c r="K36" s="11"/>
      <c r="L36" s="63"/>
    </row>
    <row r="37" spans="1:12" ht="15">
      <c r="A37" s="65">
        <v>11</v>
      </c>
      <c r="B37" s="66" t="s">
        <v>84</v>
      </c>
      <c r="C37" s="13"/>
      <c r="D37" s="13"/>
      <c r="E37" s="13"/>
      <c r="F37" s="13"/>
      <c r="G37" s="13"/>
      <c r="H37" s="13"/>
      <c r="I37" s="92" t="s">
        <v>85</v>
      </c>
      <c r="J37" s="13">
        <v>12.48</v>
      </c>
      <c r="K37" s="53"/>
      <c r="L37" s="67">
        <f>K37*J37</f>
        <v>0</v>
      </c>
    </row>
    <row r="38" spans="1:12" ht="15">
      <c r="A38" s="62"/>
      <c r="B38" s="12" t="s">
        <v>86</v>
      </c>
      <c r="C38" s="11"/>
      <c r="D38" s="11"/>
      <c r="E38" s="11"/>
      <c r="F38" s="11"/>
      <c r="G38" s="11"/>
      <c r="H38" s="11"/>
      <c r="I38" s="95"/>
      <c r="J38" s="11"/>
      <c r="K38" s="11"/>
      <c r="L38" s="63"/>
    </row>
    <row r="39" spans="1:13" ht="15">
      <c r="A39" s="70"/>
      <c r="B39" s="69" t="s">
        <v>87</v>
      </c>
      <c r="C39" s="69" t="s">
        <v>81</v>
      </c>
      <c r="D39" s="2"/>
      <c r="E39" s="2"/>
      <c r="F39" s="2"/>
      <c r="G39" s="2"/>
      <c r="H39" s="2"/>
      <c r="I39" s="91"/>
      <c r="J39" s="2"/>
      <c r="K39" s="2"/>
      <c r="L39" s="3"/>
      <c r="M39" s="68"/>
    </row>
    <row r="40" spans="1:12" ht="15">
      <c r="A40" s="65"/>
      <c r="B40" s="66" t="s">
        <v>88</v>
      </c>
      <c r="C40" s="13"/>
      <c r="D40" s="13"/>
      <c r="E40" s="13"/>
      <c r="F40" s="13"/>
      <c r="G40" s="13"/>
      <c r="H40" s="13"/>
      <c r="I40" s="96" t="s">
        <v>89</v>
      </c>
      <c r="J40" s="13">
        <v>1</v>
      </c>
      <c r="K40" s="71"/>
      <c r="L40" s="67">
        <f>K40*J40</f>
        <v>0</v>
      </c>
    </row>
    <row r="41" spans="1:12" ht="15">
      <c r="A41" s="1"/>
      <c r="B41" s="2" t="s">
        <v>9</v>
      </c>
      <c r="C41" s="2"/>
      <c r="D41" s="2"/>
      <c r="E41" s="2"/>
      <c r="F41" s="2"/>
      <c r="G41" s="2"/>
      <c r="H41" s="2"/>
      <c r="I41" s="91"/>
      <c r="J41" s="2"/>
      <c r="K41" s="2"/>
      <c r="L41" s="52"/>
    </row>
    <row r="42" spans="1:12" ht="15">
      <c r="A42" s="8">
        <v>12</v>
      </c>
      <c r="B42" s="9" t="s">
        <v>10</v>
      </c>
      <c r="C42" s="9"/>
      <c r="D42" s="9"/>
      <c r="E42" s="9"/>
      <c r="F42" s="9"/>
      <c r="G42" s="9"/>
      <c r="H42" s="9"/>
      <c r="I42" s="92" t="s">
        <v>23</v>
      </c>
      <c r="J42" s="9">
        <v>5299</v>
      </c>
      <c r="K42" s="53"/>
      <c r="L42" s="50">
        <f>K42*J42</f>
        <v>0</v>
      </c>
    </row>
    <row r="43" spans="1:12" ht="15">
      <c r="A43" s="54"/>
      <c r="B43" s="72" t="s">
        <v>95</v>
      </c>
      <c r="C43" s="10"/>
      <c r="D43" s="10"/>
      <c r="E43" s="10"/>
      <c r="F43" s="10"/>
      <c r="G43" s="10"/>
      <c r="H43" s="10"/>
      <c r="I43" s="93"/>
      <c r="J43" s="10"/>
      <c r="K43" s="11"/>
      <c r="L43" s="55"/>
    </row>
    <row r="44" spans="1:12" ht="15">
      <c r="A44" s="54"/>
      <c r="B44" s="72" t="s">
        <v>96</v>
      </c>
      <c r="C44" s="10"/>
      <c r="D44" s="10"/>
      <c r="E44" s="10"/>
      <c r="F44" s="10"/>
      <c r="G44" s="10"/>
      <c r="H44" s="10"/>
      <c r="I44" s="93"/>
      <c r="J44" s="10"/>
      <c r="K44" s="11"/>
      <c r="L44" s="55"/>
    </row>
    <row r="45" spans="1:12" ht="15">
      <c r="A45" s="54"/>
      <c r="B45" s="12" t="s">
        <v>36</v>
      </c>
      <c r="C45" s="10"/>
      <c r="D45" s="10"/>
      <c r="E45" s="10"/>
      <c r="F45" s="10"/>
      <c r="G45" s="10"/>
      <c r="H45" s="10"/>
      <c r="I45" s="93"/>
      <c r="J45" s="10"/>
      <c r="K45" s="10"/>
      <c r="L45" s="55"/>
    </row>
    <row r="46" spans="1:12" ht="15">
      <c r="A46" s="54"/>
      <c r="B46" s="12" t="s">
        <v>37</v>
      </c>
      <c r="C46" s="10"/>
      <c r="D46" s="10"/>
      <c r="E46" s="10"/>
      <c r="F46" s="10"/>
      <c r="G46" s="10"/>
      <c r="H46" s="10"/>
      <c r="I46" s="93"/>
      <c r="J46" s="10"/>
      <c r="K46" s="10"/>
      <c r="L46" s="55"/>
    </row>
    <row r="47" spans="1:12" ht="15">
      <c r="A47" s="54"/>
      <c r="B47" s="12" t="s">
        <v>38</v>
      </c>
      <c r="C47" s="10"/>
      <c r="D47" s="10"/>
      <c r="E47" s="10"/>
      <c r="F47" s="10"/>
      <c r="G47" s="10"/>
      <c r="H47" s="10"/>
      <c r="I47" s="93"/>
      <c r="J47" s="10"/>
      <c r="K47" s="10"/>
      <c r="L47" s="55"/>
    </row>
    <row r="48" spans="1:12" ht="15">
      <c r="A48" s="54">
        <v>13</v>
      </c>
      <c r="B48" s="9" t="s">
        <v>97</v>
      </c>
      <c r="C48" s="9"/>
      <c r="D48" s="9"/>
      <c r="E48" s="9"/>
      <c r="F48" s="9"/>
      <c r="G48" s="9"/>
      <c r="H48" s="9"/>
      <c r="I48" s="92" t="s">
        <v>24</v>
      </c>
      <c r="J48" s="9">
        <v>25.78</v>
      </c>
      <c r="K48" s="53"/>
      <c r="L48" s="50">
        <f>K48*J48</f>
        <v>0</v>
      </c>
    </row>
    <row r="49" spans="1:12" ht="15">
      <c r="A49" s="54"/>
      <c r="B49" s="12" t="s">
        <v>42</v>
      </c>
      <c r="C49" s="10"/>
      <c r="D49" s="10"/>
      <c r="E49" s="10"/>
      <c r="F49" s="10"/>
      <c r="G49" s="10"/>
      <c r="H49" s="10"/>
      <c r="I49" s="93"/>
      <c r="J49" s="10"/>
      <c r="K49" s="10"/>
      <c r="L49" s="55"/>
    </row>
    <row r="50" spans="1:12" ht="15">
      <c r="A50" s="54"/>
      <c r="B50" s="12" t="s">
        <v>40</v>
      </c>
      <c r="C50" s="10"/>
      <c r="D50" s="10"/>
      <c r="E50" s="10"/>
      <c r="F50" s="10"/>
      <c r="G50" s="10"/>
      <c r="H50" s="10"/>
      <c r="I50" s="93"/>
      <c r="J50" s="10"/>
      <c r="K50" s="10"/>
      <c r="L50" s="55"/>
    </row>
    <row r="51" spans="1:12" ht="15">
      <c r="A51" s="54"/>
      <c r="B51" s="12" t="s">
        <v>41</v>
      </c>
      <c r="C51" s="10"/>
      <c r="D51" s="10"/>
      <c r="E51" s="10"/>
      <c r="F51" s="10"/>
      <c r="G51" s="10"/>
      <c r="H51" s="10"/>
      <c r="I51" s="93"/>
      <c r="J51" s="10"/>
      <c r="K51" s="10"/>
      <c r="L51" s="55"/>
    </row>
    <row r="52" spans="1:12" ht="30">
      <c r="A52" s="54">
        <v>14</v>
      </c>
      <c r="B52" s="14" t="s">
        <v>39</v>
      </c>
      <c r="C52" s="10"/>
      <c r="D52" s="10"/>
      <c r="E52" s="10"/>
      <c r="F52" s="10"/>
      <c r="G52" s="10"/>
      <c r="H52" s="10"/>
      <c r="I52" s="92" t="s">
        <v>24</v>
      </c>
      <c r="J52" s="9">
        <v>25.78</v>
      </c>
      <c r="K52" s="53"/>
      <c r="L52" s="50">
        <f>K52*J52</f>
        <v>0</v>
      </c>
    </row>
    <row r="53" spans="1:12" ht="15">
      <c r="A53" s="54"/>
      <c r="B53" s="14"/>
      <c r="C53" s="10"/>
      <c r="D53" s="10"/>
      <c r="E53" s="10"/>
      <c r="F53" s="10"/>
      <c r="G53" s="10"/>
      <c r="H53" s="10"/>
      <c r="I53" s="93"/>
      <c r="J53" s="10"/>
      <c r="K53" s="10"/>
      <c r="L53" s="55"/>
    </row>
    <row r="54" spans="1:12" ht="15">
      <c r="A54" s="8">
        <v>15</v>
      </c>
      <c r="B54" s="9" t="s">
        <v>11</v>
      </c>
      <c r="C54" s="9"/>
      <c r="D54" s="9"/>
      <c r="E54" s="9"/>
      <c r="F54" s="9"/>
      <c r="G54" s="9"/>
      <c r="H54" s="9"/>
      <c r="I54" s="92" t="s">
        <v>24</v>
      </c>
      <c r="J54" s="9">
        <v>25.78</v>
      </c>
      <c r="K54" s="53"/>
      <c r="L54" s="50">
        <f>K54*J54</f>
        <v>0</v>
      </c>
    </row>
    <row r="55" spans="1:12" ht="15">
      <c r="A55" s="54"/>
      <c r="B55" s="12" t="s">
        <v>29</v>
      </c>
      <c r="C55" s="10"/>
      <c r="D55" s="10"/>
      <c r="E55" s="10"/>
      <c r="F55" s="10"/>
      <c r="G55" s="10"/>
      <c r="H55" s="10"/>
      <c r="I55" s="93"/>
      <c r="J55" s="10"/>
      <c r="K55" s="10"/>
      <c r="L55" s="55"/>
    </row>
    <row r="56" spans="1:12" ht="15">
      <c r="A56" s="1"/>
      <c r="B56" s="2" t="s">
        <v>12</v>
      </c>
      <c r="C56" s="2"/>
      <c r="D56" s="2"/>
      <c r="E56" s="2"/>
      <c r="F56" s="2"/>
      <c r="G56" s="2"/>
      <c r="H56" s="2"/>
      <c r="I56" s="91"/>
      <c r="J56" s="2"/>
      <c r="K56" s="2"/>
      <c r="L56" s="52"/>
    </row>
    <row r="57" spans="1:12" ht="15">
      <c r="A57" s="8">
        <v>16</v>
      </c>
      <c r="B57" s="9" t="s">
        <v>13</v>
      </c>
      <c r="C57" s="9"/>
      <c r="D57" s="9"/>
      <c r="E57" s="9"/>
      <c r="F57" s="9"/>
      <c r="G57" s="9"/>
      <c r="H57" s="9"/>
      <c r="I57" s="92" t="s">
        <v>25</v>
      </c>
      <c r="J57" s="9">
        <v>2436</v>
      </c>
      <c r="K57" s="53"/>
      <c r="L57" s="50">
        <f>K57*J57</f>
        <v>0</v>
      </c>
    </row>
    <row r="58" spans="1:12" ht="15">
      <c r="A58" s="56"/>
      <c r="B58" s="12" t="s">
        <v>30</v>
      </c>
      <c r="C58" s="10"/>
      <c r="D58" s="10"/>
      <c r="E58" s="10"/>
      <c r="F58" s="10"/>
      <c r="G58" s="10"/>
      <c r="H58" s="10"/>
      <c r="I58" s="93"/>
      <c r="J58" s="10"/>
      <c r="K58" s="10"/>
      <c r="L58" s="57"/>
    </row>
    <row r="59" spans="1:12" ht="15">
      <c r="A59" s="56"/>
      <c r="B59" s="12" t="s">
        <v>43</v>
      </c>
      <c r="C59" s="10"/>
      <c r="D59" s="10"/>
      <c r="E59" s="10"/>
      <c r="F59" s="10"/>
      <c r="G59" s="10"/>
      <c r="H59" s="10"/>
      <c r="I59" s="93"/>
      <c r="J59" s="10"/>
      <c r="K59" s="10"/>
      <c r="L59" s="57"/>
    </row>
    <row r="60" spans="1:12" ht="15">
      <c r="A60" s="58"/>
      <c r="B60" s="59" t="s">
        <v>44</v>
      </c>
      <c r="C60" s="60"/>
      <c r="D60" s="60"/>
      <c r="E60" s="60"/>
      <c r="F60" s="60"/>
      <c r="G60" s="60"/>
      <c r="H60" s="60"/>
      <c r="I60" s="97"/>
      <c r="J60" s="60"/>
      <c r="K60" s="60"/>
      <c r="L60" s="61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2018-11-22T07:28:32Z</cp:lastPrinted>
  <dcterms:created xsi:type="dcterms:W3CDTF">2018-06-11T12:36:10Z</dcterms:created>
  <dcterms:modified xsi:type="dcterms:W3CDTF">2018-11-22T07:28:39Z</dcterms:modified>
  <cp:category/>
  <cp:version/>
  <cp:contentType/>
  <cp:contentStatus/>
</cp:coreProperties>
</file>