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 Saladín" sheetId="1" r:id="rId1"/>
  </sheets>
  <definedNames>
    <definedName name="_xlnm.Print_Area" localSheetId="0">'KPÚ Saladín'!$A$1:$G$40</definedName>
  </definedNames>
  <calcPr fullCalcOnLoad="1"/>
</workbook>
</file>

<file path=xl/sharedStrings.xml><?xml version="1.0" encoding="utf-8"?>
<sst xmlns="http://schemas.openxmlformats.org/spreadsheetml/2006/main" count="72" uniqueCount="64">
  <si>
    <t>MJ</t>
  </si>
  <si>
    <t>ha</t>
  </si>
  <si>
    <t>1.</t>
  </si>
  <si>
    <t>2.</t>
  </si>
  <si>
    <t>3.</t>
  </si>
  <si>
    <t>Zpracování mapového díla včetně DKM a SPI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</si>
  <si>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</si>
  <si>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</si>
  <si>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</si>
  <si>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</si>
  <si>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</si>
  <si>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</si>
  <si>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</si>
  <si>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Celková cena bez 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</si>
  <si>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</si>
  <si>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</si>
  <si>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</si>
  <si>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Dokumentace nároků vlastníků pro vypracování návrhu nového uspořádání a vypracování podkladů pro řešení nesouladu druhu pozemků</t>
  </si>
  <si>
    <t>1.1.</t>
  </si>
  <si>
    <t>1.2.</t>
  </si>
  <si>
    <t>1.3.</t>
  </si>
  <si>
    <t>1.4.</t>
  </si>
  <si>
    <t>1.5.</t>
  </si>
  <si>
    <t>2.1.</t>
  </si>
  <si>
    <t>2.2.</t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</si>
  <si>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</si>
  <si>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</si>
  <si>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</si>
  <si>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3.Vytyčení pozemků podle schváleného návrhu a mapové dílo celkem (3.1.-3.2.) bez DPH</t>
  </si>
  <si>
    <t>V …………………. dne ………………………...</t>
  </si>
  <si>
    <t>Za zhotovitele:</t>
  </si>
  <si>
    <t>…………………………………………………………………….</t>
  </si>
  <si>
    <t>statutární orgán  zhotovitele</t>
  </si>
  <si>
    <t>Hlavní  fakturační celek/dílčí fakturační celek</t>
  </si>
  <si>
    <t>Rekapitulace hlavních fakturačních celků</t>
  </si>
  <si>
    <t>Dohledání, ověření a doplnění stávajícího bodového pole</t>
  </si>
  <si>
    <t xml:space="preserve">ha </t>
  </si>
  <si>
    <t>Geometrické a polohové určení vnějšího a vnitřního obvodu upravovaného území včetně jeho vyšetření a ZPMZ</t>
  </si>
  <si>
    <t>100 bm</t>
  </si>
  <si>
    <t>Vyhotovení nezbytných geometrických plánů</t>
  </si>
  <si>
    <t>LV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</si>
  <si>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</si>
  <si>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t>Dle potřeby</t>
  </si>
  <si>
    <t xml:space="preserve">Polohopisné zaměření zájmového území včetně nezbytného výškopisného zaměření  </t>
  </si>
  <si>
    <t>Vypracování návrhu nového uspořádání pozemků, včetně předložení kompletní dokumentace</t>
  </si>
  <si>
    <r>
      <t xml:space="preserve">Návrhové práce celkem </t>
    </r>
    <r>
      <rPr>
        <sz val="11"/>
        <rFont val="Times New Roman"/>
        <family val="1"/>
      </rPr>
      <t>(2.1.-2.2.)</t>
    </r>
    <r>
      <rPr>
        <b/>
        <sz val="11"/>
        <rFont val="Times New Roman"/>
        <family val="1"/>
      </rPr>
      <t xml:space="preserve"> bez DPH</t>
    </r>
  </si>
  <si>
    <t>Vytyčení hranic pozemků dle pravomocně schváleného návrhu KPÚ</t>
  </si>
  <si>
    <t>4.1.</t>
  </si>
  <si>
    <t>Stabilizace hranic pozemků v souladu katastrální vyhláškou</t>
  </si>
  <si>
    <t>1 kus</t>
  </si>
  <si>
    <t>1.Přípravné práce celkem (1.1.-1.6.) bez DPH</t>
  </si>
  <si>
    <t>2.Návrhové práce celkem (2.1.-2.2.) bez DPH</t>
  </si>
  <si>
    <t>2)</t>
  </si>
  <si>
    <t>Ostatní související náklady budou čerpány postupně k jednotlivým hlavním fakturačním celkům</t>
  </si>
  <si>
    <t>4.</t>
  </si>
  <si>
    <t>Ostatní související náklady</t>
  </si>
  <si>
    <r>
      <t xml:space="preserve">4. Ostatní související náklady (4.1.) bez DPH           </t>
    </r>
    <r>
      <rPr>
        <vertAlign val="superscript"/>
        <sz val="12"/>
        <rFont val="Times New Roman"/>
        <family val="1"/>
      </rPr>
      <t xml:space="preserve">   2)</t>
    </r>
  </si>
  <si>
    <t>Kalkulace nabídkové ceny
na nadlimitní veřejnou zakázku na služby 
Komplexní pozemková úprava v katastrálním území Saladín</t>
  </si>
  <si>
    <t>Termín ukončení - v rámci nabídky se zadává počet měsíců od úvodního jednání</t>
  </si>
  <si>
    <t>Zjišťování hranic pozemků neřešených dle §2 zák.</t>
  </si>
  <si>
    <t>1.6.</t>
  </si>
  <si>
    <r>
      <t xml:space="preserve">Ostatní související náklady (4.1.) bez DPH </t>
    </r>
    <r>
      <rPr>
        <b/>
        <vertAlign val="superscript"/>
        <sz val="11"/>
        <rFont val="Times New Roman"/>
        <family val="1"/>
      </rPr>
      <t xml:space="preserve"> 2)</t>
    </r>
  </si>
  <si>
    <t>Vypracování plánu společných zařízení (vč. rozboru současného stavu a podrobného průzkumu terénu a jeho vyhodnocení)</t>
  </si>
  <si>
    <t>DPH (….%)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</si>
</sst>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5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medium"/>
      <top style="hair">
        <color indexed="22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>
        <color indexed="63"/>
      </right>
      <top style="hair">
        <color indexed="22"/>
      </top>
      <bottom style="medium"/>
    </border>
    <border>
      <left>
        <color indexed="63"/>
      </left>
      <right>
        <color indexed="63"/>
      </right>
      <top style="hair">
        <color indexed="22"/>
      </top>
      <bottom style="medium"/>
    </border>
    <border>
      <left>
        <color indexed="63"/>
      </left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7" fontId="6" fillId="33" borderId="13" xfId="0" applyNumberFormat="1" applyFont="1" applyFill="1" applyBorder="1" applyAlignment="1" applyProtection="1">
      <alignment vertical="top"/>
      <protection locked="0"/>
    </xf>
    <xf numFmtId="167" fontId="6" fillId="0" borderId="10" xfId="0" applyNumberFormat="1" applyFont="1" applyFill="1" applyBorder="1" applyAlignment="1">
      <alignment vertical="top"/>
    </xf>
    <xf numFmtId="167" fontId="6" fillId="0" borderId="12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10" fillId="33" borderId="19" xfId="0" applyNumberFormat="1" applyFont="1" applyFill="1" applyBorder="1" applyAlignment="1">
      <alignment horizontal="center" vertical="top"/>
    </xf>
    <xf numFmtId="0" fontId="10" fillId="0" borderId="20" xfId="0" applyFont="1" applyFill="1" applyBorder="1" applyAlignment="1">
      <alignment vertical="top" wrapText="1"/>
    </xf>
    <xf numFmtId="49" fontId="10" fillId="0" borderId="21" xfId="0" applyNumberFormat="1" applyFont="1" applyFill="1" applyBorder="1" applyAlignment="1" applyProtection="1">
      <alignment horizontal="center" vertical="top"/>
      <protection locked="0"/>
    </xf>
    <xf numFmtId="49" fontId="10" fillId="0" borderId="22" xfId="0" applyNumberFormat="1" applyFont="1" applyFill="1" applyBorder="1" applyAlignment="1" applyProtection="1">
      <alignment horizontal="center" vertical="top"/>
      <protection locked="0"/>
    </xf>
    <xf numFmtId="0" fontId="10" fillId="0" borderId="23" xfId="0" applyFont="1" applyFill="1" applyBorder="1" applyAlignment="1">
      <alignment vertical="top" wrapText="1"/>
    </xf>
    <xf numFmtId="49" fontId="10" fillId="0" borderId="24" xfId="0" applyNumberFormat="1" applyFont="1" applyFill="1" applyBorder="1" applyAlignment="1" applyProtection="1">
      <alignment horizontal="center" vertical="top"/>
      <protection locked="0"/>
    </xf>
    <xf numFmtId="0" fontId="10" fillId="0" borderId="25" xfId="0" applyFont="1" applyFill="1" applyBorder="1" applyAlignment="1">
      <alignment horizontal="left" vertical="top" wrapText="1"/>
    </xf>
    <xf numFmtId="49" fontId="10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49" fontId="10" fillId="0" borderId="26" xfId="0" applyNumberFormat="1" applyFont="1" applyFill="1" applyBorder="1" applyAlignment="1" applyProtection="1">
      <alignment horizontal="center" vertical="top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>
      <alignment horizontal="center" vertical="center"/>
    </xf>
    <xf numFmtId="167" fontId="10" fillId="0" borderId="25" xfId="0" applyNumberFormat="1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/>
    </xf>
    <xf numFmtId="167" fontId="10" fillId="0" borderId="2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49" fontId="10" fillId="33" borderId="29" xfId="0" applyNumberFormat="1" applyFont="1" applyFill="1" applyBorder="1" applyAlignment="1">
      <alignment horizontal="center" vertical="top"/>
    </xf>
    <xf numFmtId="167" fontId="6" fillId="33" borderId="30" xfId="0" applyNumberFormat="1" applyFont="1" applyFill="1" applyBorder="1" applyAlignment="1" applyProtection="1">
      <alignment vertical="top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6" fontId="13" fillId="0" borderId="31" xfId="0" applyNumberFormat="1" applyFont="1" applyFill="1" applyBorder="1" applyAlignment="1">
      <alignment/>
    </xf>
    <xf numFmtId="6" fontId="13" fillId="0" borderId="32" xfId="0" applyNumberFormat="1" applyFont="1" applyFill="1" applyBorder="1" applyAlignment="1">
      <alignment/>
    </xf>
    <xf numFmtId="6" fontId="13" fillId="0" borderId="33" xfId="0" applyNumberFormat="1" applyFont="1" applyFill="1" applyBorder="1" applyAlignment="1">
      <alignment/>
    </xf>
    <xf numFmtId="6" fontId="13" fillId="0" borderId="34" xfId="0" applyNumberFormat="1" applyFont="1" applyFill="1" applyBorder="1" applyAlignment="1">
      <alignment/>
    </xf>
    <xf numFmtId="0" fontId="13" fillId="0" borderId="35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vertical="top" wrapText="1"/>
    </xf>
    <xf numFmtId="0" fontId="13" fillId="0" borderId="3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33" borderId="39" xfId="0" applyFont="1" applyFill="1" applyBorder="1" applyAlignment="1">
      <alignment vertical="top" wrapText="1"/>
    </xf>
    <xf numFmtId="0" fontId="11" fillId="0" borderId="40" xfId="0" applyFont="1" applyBorder="1" applyAlignment="1">
      <alignment vertical="top"/>
    </xf>
    <xf numFmtId="0" fontId="11" fillId="0" borderId="41" xfId="0" applyFont="1" applyBorder="1" applyAlignment="1">
      <alignment vertical="top"/>
    </xf>
    <xf numFmtId="0" fontId="13" fillId="0" borderId="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6" fillId="33" borderId="42" xfId="0" applyFont="1" applyFill="1" applyBorder="1" applyAlignment="1">
      <alignment vertical="top" wrapText="1"/>
    </xf>
    <xf numFmtId="0" fontId="12" fillId="0" borderId="43" xfId="0" applyFont="1" applyBorder="1" applyAlignment="1">
      <alignment vertical="top"/>
    </xf>
    <xf numFmtId="0" fontId="12" fillId="0" borderId="44" xfId="0" applyFont="1" applyBorder="1" applyAlignment="1">
      <alignment vertical="top"/>
    </xf>
    <xf numFmtId="167" fontId="3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14" fillId="0" borderId="38" xfId="0" applyFont="1" applyFill="1" applyBorder="1" applyAlignment="1">
      <alignment vertical="top" wrapText="1"/>
    </xf>
    <xf numFmtId="0" fontId="14" fillId="0" borderId="31" xfId="0" applyFont="1" applyFill="1" applyBorder="1" applyAlignment="1">
      <alignment/>
    </xf>
    <xf numFmtId="6" fontId="14" fillId="0" borderId="31" xfId="0" applyNumberFormat="1" applyFont="1" applyFill="1" applyBorder="1" applyAlignment="1">
      <alignment/>
    </xf>
    <xf numFmtId="6" fontId="14" fillId="0" borderId="32" xfId="0" applyNumberFormat="1" applyFont="1" applyFill="1" applyBorder="1" applyAlignment="1">
      <alignment/>
    </xf>
    <xf numFmtId="0" fontId="13" fillId="0" borderId="45" xfId="0" applyFont="1" applyFill="1" applyBorder="1" applyAlignment="1">
      <alignment vertical="top" wrapText="1"/>
    </xf>
    <xf numFmtId="0" fontId="13" fillId="0" borderId="33" xfId="0" applyFont="1" applyFill="1" applyBorder="1" applyAlignment="1">
      <alignment/>
    </xf>
    <xf numFmtId="49" fontId="10" fillId="0" borderId="46" xfId="0" applyNumberFormat="1" applyFont="1" applyFill="1" applyBorder="1" applyAlignment="1">
      <alignment horizontal="center" vertical="top" wrapText="1"/>
    </xf>
    <xf numFmtId="49" fontId="10" fillId="0" borderId="47" xfId="0" applyNumberFormat="1" applyFont="1" applyFill="1" applyBorder="1" applyAlignment="1">
      <alignment horizontal="center" vertical="top"/>
    </xf>
    <xf numFmtId="49" fontId="10" fillId="0" borderId="48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14" fillId="0" borderId="49" xfId="0" applyFont="1" applyFill="1" applyBorder="1" applyAlignment="1">
      <alignment vertical="top" wrapText="1"/>
    </xf>
    <xf numFmtId="0" fontId="14" fillId="0" borderId="50" xfId="0" applyFont="1" applyFill="1" applyBorder="1" applyAlignment="1">
      <alignment/>
    </xf>
    <xf numFmtId="6" fontId="14" fillId="0" borderId="50" xfId="0" applyNumberFormat="1" applyFont="1" applyFill="1" applyBorder="1" applyAlignment="1">
      <alignment/>
    </xf>
    <xf numFmtId="6" fontId="14" fillId="0" borderId="51" xfId="0" applyNumberFormat="1" applyFont="1" applyFill="1" applyBorder="1" applyAlignment="1">
      <alignment/>
    </xf>
    <xf numFmtId="0" fontId="6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view="pageLayout" workbookViewId="0" topLeftCell="A27">
      <selection activeCell="A29" sqref="A29:E29"/>
    </sheetView>
  </sheetViews>
  <sheetFormatPr defaultColWidth="3.00390625" defaultRowHeight="15" customHeight="1"/>
  <cols>
    <col min="1" max="1" width="4.28125" style="22" customWidth="1"/>
    <col min="2" max="2" width="39.57421875" style="6" customWidth="1"/>
    <col min="3" max="3" width="7.57421875" style="1" customWidth="1"/>
    <col min="4" max="4" width="9.28125" style="4" customWidth="1"/>
    <col min="5" max="5" width="10.00390625" style="4" customWidth="1"/>
    <col min="6" max="6" width="13.140625" style="4" customWidth="1"/>
    <col min="7" max="7" width="20.7109375" style="4" customWidth="1"/>
    <col min="8" max="8" width="4.28125" style="4" customWidth="1"/>
    <col min="9" max="17" width="3.00390625" style="4" customWidth="1"/>
    <col min="18" max="19" width="6.140625" style="4" customWidth="1"/>
    <col min="20" max="20" width="6.00390625" style="4" customWidth="1"/>
    <col min="21" max="16384" width="3.00390625" style="4" customWidth="1"/>
  </cols>
  <sheetData>
    <row r="1" spans="1:7" ht="52.5" customHeight="1" thickBot="1">
      <c r="A1" s="78" t="s">
        <v>57</v>
      </c>
      <c r="B1" s="79"/>
      <c r="C1" s="79"/>
      <c r="D1" s="79"/>
      <c r="E1" s="79"/>
      <c r="F1" s="79"/>
      <c r="G1" s="80"/>
    </row>
    <row r="2" spans="1:7" s="16" customFormat="1" ht="45" customHeight="1">
      <c r="A2" s="23"/>
      <c r="B2" s="18" t="s">
        <v>33</v>
      </c>
      <c r="C2" s="19" t="s">
        <v>0</v>
      </c>
      <c r="D2" s="20" t="s">
        <v>8</v>
      </c>
      <c r="E2" s="20" t="s">
        <v>7</v>
      </c>
      <c r="F2" s="20" t="s">
        <v>9</v>
      </c>
      <c r="G2" s="21" t="s">
        <v>15</v>
      </c>
    </row>
    <row r="3" spans="1:7" s="10" customFormat="1" ht="15.75" customHeight="1">
      <c r="A3" s="24" t="s">
        <v>2</v>
      </c>
      <c r="B3" s="7" t="s">
        <v>12</v>
      </c>
      <c r="C3" s="3"/>
      <c r="D3" s="8"/>
      <c r="E3" s="8"/>
      <c r="F3" s="8"/>
      <c r="G3" s="9"/>
    </row>
    <row r="4" spans="1:7" s="5" customFormat="1" ht="41.25" customHeight="1">
      <c r="A4" s="42" t="s">
        <v>18</v>
      </c>
      <c r="B4" s="39" t="s">
        <v>35</v>
      </c>
      <c r="C4" s="37" t="s">
        <v>36</v>
      </c>
      <c r="D4" s="37">
        <v>125.0856</v>
      </c>
      <c r="E4" s="38"/>
      <c r="F4" s="38">
        <f aca="true" t="shared" si="0" ref="F4:F9">D4*E4</f>
        <v>0</v>
      </c>
      <c r="G4" s="46"/>
    </row>
    <row r="5" spans="1:7" s="5" customFormat="1" ht="43.5" customHeight="1">
      <c r="A5" s="42" t="s">
        <v>19</v>
      </c>
      <c r="B5" s="39" t="s">
        <v>43</v>
      </c>
      <c r="C5" s="37" t="s">
        <v>1</v>
      </c>
      <c r="D5" s="37">
        <v>124.6585</v>
      </c>
      <c r="E5" s="38"/>
      <c r="F5" s="38">
        <f t="shared" si="0"/>
        <v>0</v>
      </c>
      <c r="G5" s="46"/>
    </row>
    <row r="6" spans="1:7" s="5" customFormat="1" ht="48" customHeight="1">
      <c r="A6" s="42" t="s">
        <v>20</v>
      </c>
      <c r="B6" s="39" t="s">
        <v>37</v>
      </c>
      <c r="C6" s="37" t="s">
        <v>38</v>
      </c>
      <c r="D6" s="37">
        <v>35</v>
      </c>
      <c r="E6" s="38"/>
      <c r="F6" s="38">
        <f t="shared" si="0"/>
        <v>0</v>
      </c>
      <c r="G6" s="35"/>
    </row>
    <row r="7" spans="1:7" s="5" customFormat="1" ht="23.25" customHeight="1">
      <c r="A7" s="42" t="s">
        <v>21</v>
      </c>
      <c r="B7" s="39" t="s">
        <v>59</v>
      </c>
      <c r="C7" s="37" t="s">
        <v>38</v>
      </c>
      <c r="D7" s="37">
        <v>5</v>
      </c>
      <c r="E7" s="38"/>
      <c r="F7" s="38">
        <f t="shared" si="0"/>
        <v>0</v>
      </c>
      <c r="G7" s="43" t="s">
        <v>42</v>
      </c>
    </row>
    <row r="8" spans="1:7" s="5" customFormat="1" ht="59.25" customHeight="1">
      <c r="A8" s="42" t="s">
        <v>22</v>
      </c>
      <c r="B8" s="29" t="s">
        <v>17</v>
      </c>
      <c r="C8" s="40" t="s">
        <v>40</v>
      </c>
      <c r="D8" s="40">
        <v>22</v>
      </c>
      <c r="E8" s="38"/>
      <c r="F8" s="38">
        <f t="shared" si="0"/>
        <v>0</v>
      </c>
      <c r="G8" s="30"/>
    </row>
    <row r="9" spans="1:7" s="5" customFormat="1" ht="15">
      <c r="A9" s="42" t="s">
        <v>60</v>
      </c>
      <c r="B9" s="39" t="s">
        <v>39</v>
      </c>
      <c r="C9" s="37" t="s">
        <v>38</v>
      </c>
      <c r="D9" s="40">
        <v>2</v>
      </c>
      <c r="E9" s="41"/>
      <c r="F9" s="38">
        <f t="shared" si="0"/>
        <v>0</v>
      </c>
      <c r="G9" s="43" t="s">
        <v>42</v>
      </c>
    </row>
    <row r="10" spans="1:7" s="5" customFormat="1" ht="15.75" customHeight="1">
      <c r="A10" s="25"/>
      <c r="B10" s="67" t="s">
        <v>41</v>
      </c>
      <c r="C10" s="68"/>
      <c r="D10" s="68"/>
      <c r="E10" s="68"/>
      <c r="F10" s="69"/>
      <c r="G10" s="11">
        <f>SUBTOTAL(9,F4:F9)</f>
        <v>0</v>
      </c>
    </row>
    <row r="11" spans="1:7" s="10" customFormat="1" ht="15.75" customHeight="1">
      <c r="A11" s="24" t="s">
        <v>3</v>
      </c>
      <c r="B11" s="7" t="s">
        <v>11</v>
      </c>
      <c r="C11" s="17"/>
      <c r="D11" s="8"/>
      <c r="E11" s="12"/>
      <c r="F11" s="12"/>
      <c r="G11" s="13"/>
    </row>
    <row r="12" spans="1:7" s="5" customFormat="1" ht="45" customHeight="1">
      <c r="A12" s="42" t="s">
        <v>23</v>
      </c>
      <c r="B12" s="26" t="s">
        <v>62</v>
      </c>
      <c r="C12" s="37" t="s">
        <v>1</v>
      </c>
      <c r="D12" s="37">
        <v>125.0856</v>
      </c>
      <c r="E12" s="41"/>
      <c r="F12" s="38">
        <f>D12*E12</f>
        <v>0</v>
      </c>
      <c r="G12" s="27"/>
    </row>
    <row r="13" spans="1:7" s="5" customFormat="1" ht="48" customHeight="1">
      <c r="A13" s="42" t="s">
        <v>24</v>
      </c>
      <c r="B13" s="31" t="s">
        <v>44</v>
      </c>
      <c r="C13" s="37" t="s">
        <v>1</v>
      </c>
      <c r="D13" s="37">
        <v>124.6585</v>
      </c>
      <c r="E13" s="41"/>
      <c r="F13" s="38">
        <f>D13*E13</f>
        <v>0</v>
      </c>
      <c r="G13" s="28"/>
    </row>
    <row r="14" spans="1:7" s="5" customFormat="1" ht="15.75" customHeight="1">
      <c r="A14" s="25"/>
      <c r="B14" s="67" t="s">
        <v>45</v>
      </c>
      <c r="C14" s="68"/>
      <c r="D14" s="68"/>
      <c r="E14" s="68"/>
      <c r="F14" s="69"/>
      <c r="G14" s="11">
        <f>SUBTOTAL(9,F12:F13)</f>
        <v>0</v>
      </c>
    </row>
    <row r="15" spans="1:13" s="10" customFormat="1" ht="23.25" customHeight="1">
      <c r="A15" s="24" t="s">
        <v>4</v>
      </c>
      <c r="B15" s="65" t="s">
        <v>10</v>
      </c>
      <c r="C15" s="66"/>
      <c r="D15" s="66"/>
      <c r="E15" s="66"/>
      <c r="F15" s="70" t="s">
        <v>6</v>
      </c>
      <c r="G15" s="71"/>
      <c r="M15" s="5"/>
    </row>
    <row r="16" spans="1:13" s="5" customFormat="1" ht="36" customHeight="1">
      <c r="A16" s="42" t="s">
        <v>25</v>
      </c>
      <c r="B16" s="39" t="s">
        <v>46</v>
      </c>
      <c r="C16" s="37" t="s">
        <v>38</v>
      </c>
      <c r="D16" s="37">
        <v>100</v>
      </c>
      <c r="E16" s="41"/>
      <c r="F16" s="38">
        <f>D16*E16</f>
        <v>0</v>
      </c>
      <c r="G16" s="36"/>
      <c r="M16" s="10"/>
    </row>
    <row r="17" spans="1:7" s="5" customFormat="1" ht="33.75" customHeight="1">
      <c r="A17" s="42" t="s">
        <v>26</v>
      </c>
      <c r="B17" s="29" t="s">
        <v>5</v>
      </c>
      <c r="C17" s="37" t="s">
        <v>1</v>
      </c>
      <c r="D17" s="37">
        <v>125.0856</v>
      </c>
      <c r="E17" s="41"/>
      <c r="F17" s="38">
        <f>D17*E17</f>
        <v>0</v>
      </c>
      <c r="G17" s="32"/>
    </row>
    <row r="18" spans="1:7" s="5" customFormat="1" ht="15.75" customHeight="1" thickBot="1">
      <c r="A18" s="44"/>
      <c r="B18" s="61" t="s">
        <v>27</v>
      </c>
      <c r="C18" s="62"/>
      <c r="D18" s="62"/>
      <c r="E18" s="62"/>
      <c r="F18" s="63"/>
      <c r="G18" s="45">
        <f>SUBTOTAL(9,F16:F17)</f>
        <v>0</v>
      </c>
    </row>
    <row r="19" spans="1:13" s="10" customFormat="1" ht="15">
      <c r="A19" s="24" t="s">
        <v>54</v>
      </c>
      <c r="B19" s="65" t="s">
        <v>55</v>
      </c>
      <c r="C19" s="66"/>
      <c r="D19" s="66"/>
      <c r="E19" s="66"/>
      <c r="F19" s="70"/>
      <c r="G19" s="71"/>
      <c r="M19" s="5"/>
    </row>
    <row r="20" spans="1:13" s="5" customFormat="1" ht="36" customHeight="1">
      <c r="A20" s="42" t="s">
        <v>47</v>
      </c>
      <c r="B20" s="39" t="s">
        <v>48</v>
      </c>
      <c r="C20" s="37" t="s">
        <v>49</v>
      </c>
      <c r="D20" s="37">
        <v>500</v>
      </c>
      <c r="E20" s="41"/>
      <c r="F20" s="38">
        <f>D20*E20</f>
        <v>0</v>
      </c>
      <c r="G20" s="36" t="s">
        <v>42</v>
      </c>
      <c r="M20" s="10"/>
    </row>
    <row r="21" spans="1:7" s="5" customFormat="1" ht="15.75" customHeight="1" thickBot="1">
      <c r="A21" s="44"/>
      <c r="B21" s="61" t="s">
        <v>61</v>
      </c>
      <c r="C21" s="62"/>
      <c r="D21" s="62"/>
      <c r="E21" s="62"/>
      <c r="F21" s="63"/>
      <c r="G21" s="45">
        <f>SUBTOTAL(9,F20:F20)</f>
        <v>0</v>
      </c>
    </row>
    <row r="22" ht="15" customHeight="1" thickBot="1">
      <c r="M22" s="2"/>
    </row>
    <row r="23" spans="1:7" s="14" customFormat="1" ht="19.5" customHeight="1">
      <c r="A23" s="87" t="s">
        <v>34</v>
      </c>
      <c r="B23" s="88"/>
      <c r="C23" s="88"/>
      <c r="D23" s="88"/>
      <c r="E23" s="88"/>
      <c r="F23" s="88"/>
      <c r="G23" s="89"/>
    </row>
    <row r="24" spans="1:7" s="14" customFormat="1" ht="17.25" customHeight="1">
      <c r="A24" s="76" t="s">
        <v>50</v>
      </c>
      <c r="B24" s="77"/>
      <c r="C24" s="77"/>
      <c r="D24" s="77"/>
      <c r="E24" s="77"/>
      <c r="F24" s="53">
        <f>G10</f>
        <v>0</v>
      </c>
      <c r="G24" s="54"/>
    </row>
    <row r="25" spans="1:7" s="14" customFormat="1" ht="17.25" customHeight="1">
      <c r="A25" s="58" t="s">
        <v>51</v>
      </c>
      <c r="B25" s="59"/>
      <c r="C25" s="59"/>
      <c r="D25" s="59"/>
      <c r="E25" s="59"/>
      <c r="F25" s="51">
        <f>G14</f>
        <v>0</v>
      </c>
      <c r="G25" s="52"/>
    </row>
    <row r="26" spans="1:7" s="14" customFormat="1" ht="33.75" customHeight="1">
      <c r="A26" s="58" t="s">
        <v>28</v>
      </c>
      <c r="B26" s="59"/>
      <c r="C26" s="59"/>
      <c r="D26" s="59"/>
      <c r="E26" s="59"/>
      <c r="F26" s="51">
        <f>G18</f>
        <v>0</v>
      </c>
      <c r="G26" s="52"/>
    </row>
    <row r="27" spans="1:7" s="14" customFormat="1" ht="33.75" customHeight="1">
      <c r="A27" s="55" t="s">
        <v>56</v>
      </c>
      <c r="B27" s="56"/>
      <c r="C27" s="56"/>
      <c r="D27" s="56"/>
      <c r="E27" s="57"/>
      <c r="F27" s="51">
        <f>G21</f>
        <v>0</v>
      </c>
      <c r="G27" s="52"/>
    </row>
    <row r="28" spans="1:7" s="14" customFormat="1" ht="17.25" customHeight="1">
      <c r="A28" s="72" t="s">
        <v>13</v>
      </c>
      <c r="B28" s="73"/>
      <c r="C28" s="73"/>
      <c r="D28" s="73"/>
      <c r="E28" s="73"/>
      <c r="F28" s="74">
        <f>SUM(F24:G27)</f>
        <v>0</v>
      </c>
      <c r="G28" s="75"/>
    </row>
    <row r="29" spans="1:7" s="14" customFormat="1" ht="17.25" customHeight="1">
      <c r="A29" s="58" t="s">
        <v>63</v>
      </c>
      <c r="B29" s="59"/>
      <c r="C29" s="59"/>
      <c r="D29" s="59"/>
      <c r="E29" s="59"/>
      <c r="F29" s="51">
        <f>F28*20%</f>
        <v>0</v>
      </c>
      <c r="G29" s="52"/>
    </row>
    <row r="30" spans="1:7" s="15" customFormat="1" ht="17.25" customHeight="1" thickBot="1">
      <c r="A30" s="83" t="s">
        <v>14</v>
      </c>
      <c r="B30" s="84"/>
      <c r="C30" s="84"/>
      <c r="D30" s="84"/>
      <c r="E30" s="84"/>
      <c r="F30" s="85">
        <f>F28*1.19</f>
        <v>0</v>
      </c>
      <c r="G30" s="86"/>
    </row>
    <row r="31" spans="1:7" ht="14.25" customHeight="1">
      <c r="A31" s="34" t="s">
        <v>16</v>
      </c>
      <c r="B31" s="47" t="s">
        <v>58</v>
      </c>
      <c r="C31" s="47"/>
      <c r="D31" s="47"/>
      <c r="E31" s="47"/>
      <c r="F31" s="47"/>
      <c r="G31" s="47"/>
    </row>
    <row r="32" spans="1:7" ht="14.25" customHeight="1">
      <c r="A32" s="34" t="s">
        <v>52</v>
      </c>
      <c r="B32" s="47" t="s">
        <v>53</v>
      </c>
      <c r="C32" s="47"/>
      <c r="D32" s="47"/>
      <c r="E32" s="47"/>
      <c r="F32" s="47"/>
      <c r="G32" s="47"/>
    </row>
    <row r="33" spans="1:7" ht="9.75" customHeight="1">
      <c r="A33" s="34"/>
      <c r="B33" s="47"/>
      <c r="C33" s="47"/>
      <c r="D33" s="47"/>
      <c r="E33" s="47"/>
      <c r="F33" s="47"/>
      <c r="G33" s="47"/>
    </row>
    <row r="34" spans="1:7" ht="15" customHeight="1">
      <c r="A34" s="48" t="s">
        <v>29</v>
      </c>
      <c r="B34" s="49"/>
      <c r="C34" s="50"/>
      <c r="D34" s="49"/>
      <c r="E34" s="49"/>
      <c r="F34" s="49"/>
      <c r="G34" s="49"/>
    </row>
    <row r="35" spans="1:7" ht="15" customHeight="1">
      <c r="A35" s="48"/>
      <c r="B35" s="48"/>
      <c r="C35" s="64" t="s">
        <v>30</v>
      </c>
      <c r="D35" s="64"/>
      <c r="E35" s="64"/>
      <c r="F35" s="64"/>
      <c r="G35" s="64"/>
    </row>
    <row r="36" spans="1:3" ht="15" customHeight="1">
      <c r="A36" s="5"/>
      <c r="C36" s="33"/>
    </row>
    <row r="37" spans="1:3" ht="9.75" customHeight="1">
      <c r="A37" s="5"/>
      <c r="C37" s="33"/>
    </row>
    <row r="38" spans="1:7" ht="15" customHeight="1">
      <c r="A38" s="5"/>
      <c r="C38" s="60" t="s">
        <v>31</v>
      </c>
      <c r="D38" s="60"/>
      <c r="E38" s="60"/>
      <c r="F38" s="60"/>
      <c r="G38" s="60"/>
    </row>
    <row r="39" spans="1:7" ht="15" customHeight="1">
      <c r="A39" s="81"/>
      <c r="B39" s="81"/>
      <c r="C39" s="82" t="s">
        <v>32</v>
      </c>
      <c r="D39" s="82"/>
      <c r="E39" s="82"/>
      <c r="F39" s="82"/>
      <c r="G39" s="82"/>
    </row>
  </sheetData>
  <sheetProtection/>
  <mergeCells count="33">
    <mergeCell ref="A1:G1"/>
    <mergeCell ref="A39:B39"/>
    <mergeCell ref="C39:G39"/>
    <mergeCell ref="B31:G31"/>
    <mergeCell ref="A30:E30"/>
    <mergeCell ref="F30:G30"/>
    <mergeCell ref="B18:F18"/>
    <mergeCell ref="F15:G15"/>
    <mergeCell ref="A23:G23"/>
    <mergeCell ref="B10:F10"/>
    <mergeCell ref="B15:E15"/>
    <mergeCell ref="B14:F14"/>
    <mergeCell ref="F26:G26"/>
    <mergeCell ref="B19:E19"/>
    <mergeCell ref="F19:G19"/>
    <mergeCell ref="A35:B35"/>
    <mergeCell ref="A29:E29"/>
    <mergeCell ref="A28:E28"/>
    <mergeCell ref="F28:G28"/>
    <mergeCell ref="A24:E24"/>
    <mergeCell ref="C38:G38"/>
    <mergeCell ref="B21:F21"/>
    <mergeCell ref="A25:E25"/>
    <mergeCell ref="F25:G25"/>
    <mergeCell ref="C35:G35"/>
    <mergeCell ref="B33:G33"/>
    <mergeCell ref="F29:G29"/>
    <mergeCell ref="B32:G32"/>
    <mergeCell ref="A34:G34"/>
    <mergeCell ref="F27:G27"/>
    <mergeCell ref="F24:G24"/>
    <mergeCell ref="A27:E27"/>
    <mergeCell ref="A26:E26"/>
  </mergeCells>
  <printOptions/>
  <pageMargins left="0.7874015748031497" right="0.3937007874015748" top="0.3937007874015748" bottom="0.1968503937007874" header="0.31496062992125984" footer="0.31496062992125984"/>
  <pageSetup fitToHeight="1" fitToWidth="1" horizontalDpi="600" verticalDpi="600" orientation="portrait" paperSize="9" scale="84" r:id="rId1"/>
  <headerFooter>
    <oddFooter>&amp;C&amp;P</oddFooter>
  </headerFooter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 </cp:lastModifiedBy>
  <cp:lastPrinted>2011-09-12T12:36:07Z</cp:lastPrinted>
  <dcterms:created xsi:type="dcterms:W3CDTF">2005-06-09T05:49:05Z</dcterms:created>
  <dcterms:modified xsi:type="dcterms:W3CDTF">2011-10-11T06:28:54Z</dcterms:modified>
  <cp:category/>
  <cp:version/>
  <cp:contentType/>
  <cp:contentStatus/>
</cp:coreProperties>
</file>