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XX. Dodávka a montáž mačkací linky obilovin\02. Výzva\"/>
    </mc:Choice>
  </mc:AlternateContent>
  <bookViews>
    <workbookView xWindow="0" yWindow="0" windowWidth="28800" windowHeight="12225"/>
  </bookViews>
  <sheets>
    <sheet name="Mačkací linka obilovin" sheetId="3" r:id="rId1"/>
  </sheets>
  <definedNames>
    <definedName name="_xlnm.Print_Titles" localSheetId="0">'Mačkací linka obilovin'!$12:$13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H31" i="3" l="1"/>
  <c r="I31" i="3" s="1"/>
  <c r="I30" i="3"/>
  <c r="H32" i="3"/>
  <c r="I32" i="3" s="1"/>
  <c r="G28" i="3"/>
  <c r="H28" i="3" s="1"/>
  <c r="G27" i="3"/>
  <c r="H27" i="3" s="1"/>
  <c r="I27" i="3" s="1"/>
  <c r="G26" i="3"/>
  <c r="H26" i="3" s="1"/>
  <c r="G25" i="3"/>
  <c r="G24" i="3"/>
  <c r="H24" i="3" s="1"/>
  <c r="I24" i="3" s="1"/>
  <c r="I28" i="3" l="1"/>
  <c r="I26" i="3"/>
  <c r="H25" i="3"/>
  <c r="I25" i="3" s="1"/>
  <c r="G29" i="3" l="1"/>
  <c r="H29" i="3" s="1"/>
  <c r="I29" i="3" s="1"/>
  <c r="G21" i="3"/>
  <c r="H21" i="3" s="1"/>
  <c r="I21" i="3" s="1"/>
  <c r="G16" i="3"/>
  <c r="H16" i="3" s="1"/>
  <c r="I16" i="3" l="1"/>
  <c r="G14" i="3" l="1"/>
  <c r="G15" i="3"/>
  <c r="H15" i="3" s="1"/>
  <c r="G17" i="3"/>
  <c r="G18" i="3"/>
  <c r="H18" i="3" s="1"/>
  <c r="I18" i="3" s="1"/>
  <c r="G19" i="3"/>
  <c r="H19" i="3" s="1"/>
  <c r="I19" i="3" s="1"/>
  <c r="G20" i="3"/>
  <c r="H20" i="3" s="1"/>
  <c r="I20" i="3" s="1"/>
  <c r="G22" i="3"/>
  <c r="H22" i="3" s="1"/>
  <c r="I22" i="3" s="1"/>
  <c r="G23" i="3"/>
  <c r="H23" i="3" s="1"/>
  <c r="I23" i="3" s="1"/>
  <c r="G33" i="3" l="1"/>
  <c r="H14" i="3"/>
  <c r="H33" i="3" s="1"/>
  <c r="H17" i="3"/>
  <c r="I17" i="3" s="1"/>
  <c r="I15" i="3"/>
  <c r="I14" i="3"/>
  <c r="I33" i="3" s="1"/>
</calcChain>
</file>

<file path=xl/sharedStrings.xml><?xml version="1.0" encoding="utf-8"?>
<sst xmlns="http://schemas.openxmlformats.org/spreadsheetml/2006/main" count="69" uniqueCount="44">
  <si>
    <t>DPH</t>
  </si>
  <si>
    <t>Cena celkem
bez DPH</t>
  </si>
  <si>
    <t>Cena celkem
vč. DPH</t>
  </si>
  <si>
    <t>Množství</t>
  </si>
  <si>
    <t>Cena za 1 MJ
bez DPH</t>
  </si>
  <si>
    <t>MJ</t>
  </si>
  <si>
    <t>Celkem</t>
  </si>
  <si>
    <t>-</t>
  </si>
  <si>
    <t>ks</t>
  </si>
  <si>
    <t>Dodávka a montáž mačkací linky obilovin</t>
  </si>
  <si>
    <r>
      <rPr>
        <b/>
        <sz val="10"/>
        <color theme="1"/>
        <rFont val="Verdana"/>
        <family val="2"/>
        <charset val="238"/>
      </rPr>
      <t>Akce:</t>
    </r>
    <r>
      <rPr>
        <sz val="10"/>
        <color theme="1"/>
        <rFont val="Verdana"/>
        <family val="2"/>
        <charset val="238"/>
      </rPr>
      <t xml:space="preserve"> Dodávka a montáž mačkací linky obilovin</t>
    </r>
  </si>
  <si>
    <r>
      <rPr>
        <b/>
        <sz val="10"/>
        <color theme="1"/>
        <rFont val="Verdana"/>
        <family val="2"/>
        <charset val="238"/>
      </rPr>
      <t>Investor:</t>
    </r>
    <r>
      <rPr>
        <sz val="10"/>
        <color theme="1"/>
        <rFont val="Verdana"/>
        <family val="2"/>
        <charset val="238"/>
      </rPr>
      <t xml:space="preserve"> Národní hřebčín Kladruby nad Labem</t>
    </r>
  </si>
  <si>
    <r>
      <rPr>
        <b/>
        <sz val="10"/>
        <color theme="1"/>
        <rFont val="Verdana"/>
        <family val="2"/>
        <charset val="238"/>
      </rPr>
      <t>Místo stavby:</t>
    </r>
    <r>
      <rPr>
        <sz val="10"/>
        <color theme="1"/>
        <rFont val="Verdana"/>
        <family val="2"/>
        <charset val="238"/>
      </rPr>
      <t xml:space="preserve"> Kladruby nad Labem</t>
    </r>
  </si>
  <si>
    <r>
      <rPr>
        <b/>
        <sz val="10"/>
        <color theme="1"/>
        <rFont val="Verdana"/>
        <family val="2"/>
        <charset val="238"/>
      </rPr>
      <t xml:space="preserve">Stupeň: </t>
    </r>
    <r>
      <rPr>
        <sz val="10"/>
        <color theme="1"/>
        <rFont val="Verdana"/>
        <family val="2"/>
        <charset val="238"/>
      </rPr>
      <t>DSP - dokumentace pro stavební povolení</t>
    </r>
  </si>
  <si>
    <r>
      <rPr>
        <b/>
        <sz val="10"/>
        <color theme="1"/>
        <rFont val="Verdana"/>
        <family val="2"/>
        <charset val="238"/>
      </rPr>
      <t>Část:</t>
    </r>
    <r>
      <rPr>
        <sz val="10"/>
        <color theme="1"/>
        <rFont val="Verdana"/>
        <family val="2"/>
        <charset val="238"/>
      </rPr>
      <t xml:space="preserve"> Strojní technologie</t>
    </r>
  </si>
  <si>
    <t>Číslo položky</t>
  </si>
  <si>
    <t>Poz.</t>
  </si>
  <si>
    <t>Název-rozměr</t>
  </si>
  <si>
    <t>120, 130</t>
  </si>
  <si>
    <t>100 a, b</t>
  </si>
  <si>
    <t>121, 131</t>
  </si>
  <si>
    <t>8 - 10</t>
  </si>
  <si>
    <t>160 - 190</t>
  </si>
  <si>
    <t>sada</t>
  </si>
  <si>
    <t xml:space="preserve">
Plnící potrubí pneumatické dopravy DN 100 kompletní, celkové délky cca 15 bm od KUKA vozu do sil na uskladnění ovsa a ječmene
</t>
  </si>
  <si>
    <t xml:space="preserve">
Neobsazeno
</t>
  </si>
  <si>
    <t xml:space="preserve">
Magnetický separátor MR 4
</t>
  </si>
  <si>
    <t xml:space="preserve">
Kompletační materiál: hutní, spojovací, montážní, nátěry atd.
cca 500 kg
</t>
  </si>
  <si>
    <t xml:space="preserve">
Demontáž + montáž
 </t>
  </si>
  <si>
    <t xml:space="preserve">
Elektroinstalace
</t>
  </si>
  <si>
    <t xml:space="preserve">
Dopravné, zkoušky, pomocný materiál
</t>
  </si>
  <si>
    <t>Položkový soupis dodávek a prací</t>
  </si>
  <si>
    <t xml:space="preserve">
Manipulační skladovací zásobník na ječmen 4,2x2,1m, výšky cca 2,5 m - obsah cca 22 m³ s podpěrnou konstrukcí, jehlanová výsypka, výpad 400 x 400 opatřen ručním hradítkem ve výšce cca 1,7 m nad zemí. Zásobník je opatřen pochůznou podlahou a střechou proti vniknutí vlhkosti, hladinami kontroly max a min, kontrolním vstupem, manipulačním žebříkem a odvzdušněním. Plnění zásobníku je pneumatické z KUKA vozu.
</t>
  </si>
  <si>
    <t xml:space="preserve">
Manipulační skladovací zásobník na oves 4,2 x 4,2 m, výšky cca 2,5 m - obsah cca 44 m³ s podpěrnou konstrukcí, jehlanová výsypka, výpad 400 x 400 opatřen ručním hradítkem ve výšce cca 1,7 m nad zemí. Zásobník je opatřen pochůznou podlahou a střechou proti vniknutí vlhkosti, hladinami kontroly max a min, kontrolním vstupem, manipulačním žebříkem a odvzdušněním. Plnění zásobníku je pneumatické z KUKA vozu.
</t>
  </si>
  <si>
    <t xml:space="preserve">
Trubkový dávkovací šnekový dopravník TŠ 150, výkon cca 5 t/hod na ovsu nebo ječmenu, délky 1 m s progresivní šnekovnicí ve vpádu, tlačné provedení, koncový spínač proti zamletí, pohon elektropřevodovkou 1,5 kW
</t>
  </si>
  <si>
    <t xml:space="preserve">
Frekvenční měnič na ovládání motoru poz. 120, 130
</t>
  </si>
  <si>
    <t xml:space="preserve">
Žlabový šnekový dopravník Š 200, výkon cca 10 t/hod na ovsu nebo ječmenu, délky 5 m, tažné provedení, koncový spínač proti zamletí, pohon elektropřevodovkou 3 kW
</t>
  </si>
  <si>
    <t xml:space="preserve">
Trubkový šnekový dopravník TŠ 200, výkon cca 10 t/hod na ovsu nebo ječmenu, délky 10 m, sklon 30º s progresivní šnekovnicí ve vpádu, tažné provedení, koncový spínač proti zamletí, pohon elektropřevodovkou 4 kW
</t>
  </si>
  <si>
    <t xml:space="preserve">
Tenzometrická váha na vážení ovsa nebo ječmene, obsah cca 1,6 m³ (ø 1 590, výšky 800 mm) včetně 3 ks tenzometrů a vyhodnocovací jednotky, usazená na rámu, s pružným připojením víka i výpadu 220 x 220, hladinoznak min
</t>
  </si>
  <si>
    <t xml:space="preserve">
Hradítko 220 x 220 s elektrickým pohonem 0,37 kW
</t>
  </si>
  <si>
    <t xml:space="preserve">
Ocelová podpěrná konstrukce 3,5 m x 3,5 m výšky 2,5 m, krytá rýhovaným plechem, se zábradlím a okopovým plechem, včetně výstupního schodiště
</t>
  </si>
  <si>
    <t xml:space="preserve">
Mačkač obilí kompletní pro výkon cca 1 t/hod elmotor 5,5 kW
</t>
  </si>
  <si>
    <t xml:space="preserve">
Trubkový šnekový dopravník TŠ 150, výkon cca 1,5 t/hod na namačkaném ovsu nebo ječmenu, délky cca 5 m, sklon 15º s progresivní šnekovnicí ve vpádu, tažné provedení, koncový spínač proti zamletí, pohon elektropřevodovkou 2,2 kW
</t>
  </si>
  <si>
    <t xml:space="preserve">
Hradítko 300 x 220 na stop zkoušky s elektrickým pohonem 0,37 kW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</si>
</sst>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2" borderId="7" xfId="0" applyNumberFormat="1" applyFill="1" applyBorder="1" applyAlignment="1" applyProtection="1">
      <alignment horizontal="center" wrapText="1"/>
    </xf>
    <xf numFmtId="9" fontId="0" fillId="2" borderId="6" xfId="1" applyFont="1" applyFill="1" applyBorder="1" applyAlignment="1" applyProtection="1">
      <alignment horizontal="center" vertical="top" wrapText="1"/>
    </xf>
    <xf numFmtId="164" fontId="0" fillId="0" borderId="3" xfId="0" applyNumberFormat="1" applyBorder="1" applyAlignment="1" applyProtection="1">
      <alignment horizontal="right" vertical="center" wrapText="1" indent="1"/>
    </xf>
    <xf numFmtId="0" fontId="0" fillId="0" borderId="1" xfId="0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 indent="1"/>
    </xf>
    <xf numFmtId="164" fontId="0" fillId="0" borderId="8" xfId="0" applyNumberFormat="1" applyBorder="1" applyAlignment="1" applyProtection="1">
      <alignment horizontal="right" vertical="center" wrapText="1" indent="1"/>
    </xf>
    <xf numFmtId="0" fontId="0" fillId="0" borderId="2" xfId="0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wrapText="1" indent="1"/>
    </xf>
    <xf numFmtId="164" fontId="0" fillId="0" borderId="9" xfId="0" applyNumberFormat="1" applyBorder="1" applyAlignment="1" applyProtection="1">
      <alignment horizontal="right" vertical="center" wrapText="1" inden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indent="2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49" fontId="4" fillId="0" borderId="18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 indent="1"/>
    </xf>
    <xf numFmtId="0" fontId="0" fillId="0" borderId="2" xfId="0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center" vertical="center" wrapText="1"/>
    </xf>
    <xf numFmtId="164" fontId="0" fillId="2" borderId="11" xfId="0" applyNumberFormat="1" applyFill="1" applyBorder="1" applyAlignment="1" applyProtection="1">
      <alignment horizontal="right" vertical="center" indent="1"/>
    </xf>
    <xf numFmtId="164" fontId="0" fillId="2" borderId="12" xfId="0" applyNumberForma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2" borderId="20" xfId="0" applyFill="1" applyBorder="1" applyAlignment="1" applyProtection="1">
      <alignment horizontal="left" vertical="center"/>
    </xf>
    <xf numFmtId="0" fontId="0" fillId="2" borderId="21" xfId="0" applyFill="1" applyBorder="1" applyAlignment="1" applyProtection="1">
      <alignment horizontal="left" vertical="center"/>
    </xf>
    <xf numFmtId="0" fontId="0" fillId="2" borderId="22" xfId="0" applyFill="1" applyBorder="1" applyAlignment="1" applyProtection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workbookViewId="0">
      <selection activeCell="F14" sqref="F14"/>
    </sheetView>
  </sheetViews>
  <sheetFormatPr defaultRowHeight="20.100000000000001" customHeight="1" x14ac:dyDescent="0.2"/>
  <cols>
    <col min="1" max="1" width="8.625" style="15" customWidth="1"/>
    <col min="2" max="2" width="10.625" style="15" customWidth="1"/>
    <col min="3" max="3" width="5.625" style="26" customWidth="1"/>
    <col min="4" max="4" width="8.125" style="14" bestFit="1" customWidth="1"/>
    <col min="5" max="5" width="40.625" style="14" customWidth="1"/>
    <col min="6" max="9" width="18.625" style="3" customWidth="1"/>
    <col min="10" max="16384" width="9" style="2"/>
  </cols>
  <sheetData>
    <row r="1" spans="1:9" ht="20.100000000000001" customHeight="1" x14ac:dyDescent="0.2">
      <c r="A1" s="31" t="s">
        <v>31</v>
      </c>
      <c r="B1" s="31"/>
      <c r="C1" s="31"/>
      <c r="D1" s="31"/>
      <c r="E1" s="31"/>
      <c r="F1" s="31"/>
      <c r="G1" s="31"/>
      <c r="H1" s="31"/>
      <c r="I1" s="31"/>
    </row>
    <row r="2" spans="1:9" ht="9.75" customHeight="1" x14ac:dyDescent="0.2">
      <c r="A2" s="25"/>
      <c r="B2" s="25"/>
      <c r="C2" s="25"/>
      <c r="D2" s="25"/>
      <c r="E2" s="25"/>
      <c r="F2" s="25"/>
      <c r="G2" s="25"/>
      <c r="H2" s="25"/>
      <c r="I2" s="25"/>
    </row>
    <row r="3" spans="1:9" ht="9.9499999999999993" customHeight="1" x14ac:dyDescent="0.2"/>
    <row r="4" spans="1:9" ht="12.75" customHeight="1" x14ac:dyDescent="0.2">
      <c r="A4" s="27" t="s">
        <v>10</v>
      </c>
      <c r="B4" s="27"/>
      <c r="C4" s="27"/>
      <c r="D4" s="27"/>
      <c r="E4" s="27"/>
      <c r="F4" s="27"/>
      <c r="G4" s="27"/>
      <c r="H4" s="27"/>
      <c r="I4" s="27"/>
    </row>
    <row r="5" spans="1:9" ht="12.75" customHeight="1" x14ac:dyDescent="0.2">
      <c r="A5" s="27" t="s">
        <v>11</v>
      </c>
      <c r="B5" s="27"/>
      <c r="C5" s="27"/>
      <c r="D5" s="27"/>
      <c r="E5" s="27"/>
      <c r="F5" s="27"/>
      <c r="G5" s="27"/>
      <c r="H5" s="27"/>
      <c r="I5" s="27"/>
    </row>
    <row r="6" spans="1:9" ht="12.75" customHeight="1" x14ac:dyDescent="0.2">
      <c r="A6" s="27" t="s">
        <v>12</v>
      </c>
      <c r="B6" s="27"/>
      <c r="C6" s="27"/>
      <c r="D6" s="27"/>
      <c r="E6" s="27"/>
      <c r="F6" s="27"/>
      <c r="G6" s="27"/>
      <c r="H6" s="27"/>
      <c r="I6" s="27"/>
    </row>
    <row r="7" spans="1:9" ht="12.75" customHeight="1" x14ac:dyDescent="0.2">
      <c r="A7" s="27" t="s">
        <v>13</v>
      </c>
      <c r="B7" s="27"/>
      <c r="C7" s="27"/>
      <c r="D7" s="27"/>
      <c r="E7" s="27"/>
      <c r="F7" s="27"/>
      <c r="G7" s="27"/>
      <c r="H7" s="27"/>
      <c r="I7" s="27"/>
    </row>
    <row r="8" spans="1:9" ht="12.75" customHeight="1" x14ac:dyDescent="0.2">
      <c r="A8" s="27" t="s">
        <v>14</v>
      </c>
      <c r="B8" s="27"/>
      <c r="C8" s="27"/>
      <c r="D8" s="27"/>
      <c r="E8" s="27"/>
      <c r="F8" s="27"/>
      <c r="G8" s="27"/>
      <c r="H8" s="27"/>
      <c r="I8" s="27"/>
    </row>
    <row r="9" spans="1:9" ht="9.9499999999999993" customHeight="1" x14ac:dyDescent="0.2"/>
    <row r="10" spans="1:9" ht="9.9499999999999993" customHeight="1" thickBot="1" x14ac:dyDescent="0.25"/>
    <row r="11" spans="1:9" ht="30" customHeight="1" x14ac:dyDescent="0.2">
      <c r="A11" s="28" t="s">
        <v>9</v>
      </c>
      <c r="B11" s="29"/>
      <c r="C11" s="29"/>
      <c r="D11" s="29"/>
      <c r="E11" s="29"/>
      <c r="F11" s="29"/>
      <c r="G11" s="29"/>
      <c r="H11" s="29"/>
      <c r="I11" s="30"/>
    </row>
    <row r="12" spans="1:9" ht="20.100000000000001" customHeight="1" x14ac:dyDescent="0.2">
      <c r="A12" s="42" t="s">
        <v>15</v>
      </c>
      <c r="B12" s="44" t="s">
        <v>16</v>
      </c>
      <c r="C12" s="36" t="s">
        <v>5</v>
      </c>
      <c r="D12" s="36" t="s">
        <v>3</v>
      </c>
      <c r="E12" s="36" t="s">
        <v>17</v>
      </c>
      <c r="F12" s="36" t="s">
        <v>4</v>
      </c>
      <c r="G12" s="40" t="s">
        <v>1</v>
      </c>
      <c r="H12" s="4" t="s">
        <v>0</v>
      </c>
      <c r="I12" s="38" t="s">
        <v>2</v>
      </c>
    </row>
    <row r="13" spans="1:9" ht="20.100000000000001" customHeight="1" thickBot="1" x14ac:dyDescent="0.25">
      <c r="A13" s="43"/>
      <c r="B13" s="45"/>
      <c r="C13" s="37"/>
      <c r="D13" s="37"/>
      <c r="E13" s="37"/>
      <c r="F13" s="37"/>
      <c r="G13" s="41"/>
      <c r="H13" s="5">
        <v>0.21</v>
      </c>
      <c r="I13" s="39"/>
    </row>
    <row r="14" spans="1:9" ht="64.5" thickTop="1" x14ac:dyDescent="0.2">
      <c r="A14" s="16">
        <v>1</v>
      </c>
      <c r="B14" s="17" t="s">
        <v>19</v>
      </c>
      <c r="C14" s="7" t="s">
        <v>8</v>
      </c>
      <c r="D14" s="7">
        <v>2</v>
      </c>
      <c r="E14" s="20" t="s">
        <v>24</v>
      </c>
      <c r="F14" s="1"/>
      <c r="G14" s="8">
        <f>D14*F14</f>
        <v>0</v>
      </c>
      <c r="H14" s="6">
        <f>G14*$H$13</f>
        <v>0</v>
      </c>
      <c r="I14" s="9">
        <f t="shared" ref="I14:I23" si="0">G14+H14</f>
        <v>0</v>
      </c>
    </row>
    <row r="15" spans="1:9" ht="165.75" x14ac:dyDescent="0.2">
      <c r="A15" s="16">
        <v>2</v>
      </c>
      <c r="B15" s="13">
        <v>105</v>
      </c>
      <c r="C15" s="7" t="s">
        <v>8</v>
      </c>
      <c r="D15" s="7">
        <v>1</v>
      </c>
      <c r="E15" s="20" t="s">
        <v>32</v>
      </c>
      <c r="F15" s="1"/>
      <c r="G15" s="8">
        <f>D15*F15</f>
        <v>0</v>
      </c>
      <c r="H15" s="8">
        <f>G15*$H$13</f>
        <v>0</v>
      </c>
      <c r="I15" s="9">
        <f t="shared" si="0"/>
        <v>0</v>
      </c>
    </row>
    <row r="16" spans="1:9" ht="165.75" x14ac:dyDescent="0.2">
      <c r="A16" s="16">
        <v>3</v>
      </c>
      <c r="B16" s="13">
        <v>110</v>
      </c>
      <c r="C16" s="7" t="s">
        <v>8</v>
      </c>
      <c r="D16" s="7">
        <v>1</v>
      </c>
      <c r="E16" s="20" t="s">
        <v>33</v>
      </c>
      <c r="F16" s="1"/>
      <c r="G16" s="8">
        <f t="shared" ref="G16" si="1">D16*F16</f>
        <v>0</v>
      </c>
      <c r="H16" s="8">
        <f t="shared" ref="H16" si="2">G16*$H$13</f>
        <v>0</v>
      </c>
      <c r="I16" s="9">
        <f t="shared" ref="I16" si="3">G16+H16</f>
        <v>0</v>
      </c>
    </row>
    <row r="17" spans="1:9" ht="102" x14ac:dyDescent="0.2">
      <c r="A17" s="16">
        <v>4</v>
      </c>
      <c r="B17" s="13" t="s">
        <v>18</v>
      </c>
      <c r="C17" s="7" t="s">
        <v>8</v>
      </c>
      <c r="D17" s="7">
        <v>2</v>
      </c>
      <c r="E17" s="20" t="s">
        <v>34</v>
      </c>
      <c r="F17" s="1"/>
      <c r="G17" s="8">
        <f>D17*F17</f>
        <v>0</v>
      </c>
      <c r="H17" s="8">
        <f>G17*$H$13</f>
        <v>0</v>
      </c>
      <c r="I17" s="9">
        <f t="shared" si="0"/>
        <v>0</v>
      </c>
    </row>
    <row r="18" spans="1:9" ht="51" x14ac:dyDescent="0.2">
      <c r="A18" s="16">
        <v>5</v>
      </c>
      <c r="B18" s="13" t="s">
        <v>20</v>
      </c>
      <c r="C18" s="7" t="s">
        <v>8</v>
      </c>
      <c r="D18" s="7">
        <v>2</v>
      </c>
      <c r="E18" s="20" t="s">
        <v>35</v>
      </c>
      <c r="F18" s="1"/>
      <c r="G18" s="8">
        <f>D18*F18</f>
        <v>0</v>
      </c>
      <c r="H18" s="8">
        <f>G18*$H$13</f>
        <v>0</v>
      </c>
      <c r="I18" s="9">
        <f t="shared" si="0"/>
        <v>0</v>
      </c>
    </row>
    <row r="19" spans="1:9" ht="76.5" x14ac:dyDescent="0.2">
      <c r="A19" s="16">
        <v>6</v>
      </c>
      <c r="B19" s="13">
        <v>140</v>
      </c>
      <c r="C19" s="7" t="s">
        <v>8</v>
      </c>
      <c r="D19" s="7">
        <v>1</v>
      </c>
      <c r="E19" s="20" t="s">
        <v>36</v>
      </c>
      <c r="F19" s="1"/>
      <c r="G19" s="8">
        <f>D19*F19</f>
        <v>0</v>
      </c>
      <c r="H19" s="8">
        <f>G19*$H$13</f>
        <v>0</v>
      </c>
      <c r="I19" s="9">
        <f t="shared" si="0"/>
        <v>0</v>
      </c>
    </row>
    <row r="20" spans="1:9" ht="102" x14ac:dyDescent="0.2">
      <c r="A20" s="16">
        <v>7</v>
      </c>
      <c r="B20" s="13">
        <v>150</v>
      </c>
      <c r="C20" s="7" t="s">
        <v>8</v>
      </c>
      <c r="D20" s="7">
        <v>1</v>
      </c>
      <c r="E20" s="20" t="s">
        <v>37</v>
      </c>
      <c r="F20" s="1"/>
      <c r="G20" s="8">
        <f>D20*F20</f>
        <v>0</v>
      </c>
      <c r="H20" s="8">
        <f>G20*$H$13</f>
        <v>0</v>
      </c>
      <c r="I20" s="9">
        <f t="shared" si="0"/>
        <v>0</v>
      </c>
    </row>
    <row r="21" spans="1:9" ht="38.25" x14ac:dyDescent="0.2">
      <c r="A21" s="19" t="s">
        <v>21</v>
      </c>
      <c r="B21" s="13" t="s">
        <v>22</v>
      </c>
      <c r="C21" s="7" t="s">
        <v>8</v>
      </c>
      <c r="D21" s="7">
        <v>0</v>
      </c>
      <c r="E21" s="20" t="s">
        <v>25</v>
      </c>
      <c r="F21" s="1"/>
      <c r="G21" s="8">
        <f t="shared" ref="G21" si="4">D21*F21</f>
        <v>0</v>
      </c>
      <c r="H21" s="8">
        <f t="shared" ref="H21" si="5">G21*$H$13</f>
        <v>0</v>
      </c>
      <c r="I21" s="9">
        <f t="shared" ref="I21" si="6">G21+H21</f>
        <v>0</v>
      </c>
    </row>
    <row r="22" spans="1:9" ht="102" x14ac:dyDescent="0.2">
      <c r="A22" s="16">
        <v>11</v>
      </c>
      <c r="B22" s="13">
        <v>200</v>
      </c>
      <c r="C22" s="7" t="s">
        <v>8</v>
      </c>
      <c r="D22" s="7">
        <v>1</v>
      </c>
      <c r="E22" s="20" t="s">
        <v>38</v>
      </c>
      <c r="F22" s="1"/>
      <c r="G22" s="8">
        <f>D22*F22</f>
        <v>0</v>
      </c>
      <c r="H22" s="8">
        <f>G22*$H$13</f>
        <v>0</v>
      </c>
      <c r="I22" s="9">
        <f t="shared" si="0"/>
        <v>0</v>
      </c>
    </row>
    <row r="23" spans="1:9" ht="51" x14ac:dyDescent="0.2">
      <c r="A23" s="16">
        <v>12</v>
      </c>
      <c r="B23" s="13">
        <v>210</v>
      </c>
      <c r="C23" s="7" t="s">
        <v>8</v>
      </c>
      <c r="D23" s="7">
        <v>1</v>
      </c>
      <c r="E23" s="20" t="s">
        <v>39</v>
      </c>
      <c r="F23" s="1"/>
      <c r="G23" s="8">
        <f>D23*F23</f>
        <v>0</v>
      </c>
      <c r="H23" s="8">
        <f>G23*$H$13</f>
        <v>0</v>
      </c>
      <c r="I23" s="9">
        <f t="shared" si="0"/>
        <v>0</v>
      </c>
    </row>
    <row r="24" spans="1:9" ht="76.5" x14ac:dyDescent="0.2">
      <c r="A24" s="16">
        <v>13</v>
      </c>
      <c r="B24" s="13">
        <v>211</v>
      </c>
      <c r="C24" s="7" t="s">
        <v>23</v>
      </c>
      <c r="D24" s="7">
        <v>1</v>
      </c>
      <c r="E24" s="20" t="s">
        <v>40</v>
      </c>
      <c r="F24" s="1"/>
      <c r="G24" s="8">
        <f t="shared" ref="G24:G25" si="7">D24*F24</f>
        <v>0</v>
      </c>
      <c r="H24" s="8">
        <f t="shared" ref="H24:H25" si="8">G24*$H$13</f>
        <v>0</v>
      </c>
      <c r="I24" s="9">
        <f t="shared" ref="I24:I25" si="9">G24+H24</f>
        <v>0</v>
      </c>
    </row>
    <row r="25" spans="1:9" ht="38.25" x14ac:dyDescent="0.2">
      <c r="A25" s="16">
        <v>14</v>
      </c>
      <c r="B25" s="13">
        <v>220</v>
      </c>
      <c r="C25" s="7" t="s">
        <v>8</v>
      </c>
      <c r="D25" s="7">
        <v>1</v>
      </c>
      <c r="E25" s="20" t="s">
        <v>26</v>
      </c>
      <c r="F25" s="1"/>
      <c r="G25" s="8">
        <f t="shared" si="7"/>
        <v>0</v>
      </c>
      <c r="H25" s="8">
        <f t="shared" si="8"/>
        <v>0</v>
      </c>
      <c r="I25" s="9">
        <f t="shared" si="9"/>
        <v>0</v>
      </c>
    </row>
    <row r="26" spans="1:9" ht="51" x14ac:dyDescent="0.2">
      <c r="A26" s="16">
        <v>15</v>
      </c>
      <c r="B26" s="13">
        <v>230</v>
      </c>
      <c r="C26" s="7" t="s">
        <v>8</v>
      </c>
      <c r="D26" s="7">
        <v>1</v>
      </c>
      <c r="E26" s="20" t="s">
        <v>41</v>
      </c>
      <c r="F26" s="1"/>
      <c r="G26" s="8">
        <f>D26*F26</f>
        <v>0</v>
      </c>
      <c r="H26" s="8">
        <f>G26*$H$13</f>
        <v>0</v>
      </c>
      <c r="I26" s="9">
        <f t="shared" ref="I26:I28" si="10">G26+H26</f>
        <v>0</v>
      </c>
    </row>
    <row r="27" spans="1:9" ht="102" x14ac:dyDescent="0.2">
      <c r="A27" s="16">
        <v>16</v>
      </c>
      <c r="B27" s="13">
        <v>240</v>
      </c>
      <c r="C27" s="7" t="s">
        <v>8</v>
      </c>
      <c r="D27" s="7">
        <v>1</v>
      </c>
      <c r="E27" s="20" t="s">
        <v>42</v>
      </c>
      <c r="F27" s="1"/>
      <c r="G27" s="8">
        <f>D27*F27</f>
        <v>0</v>
      </c>
      <c r="H27" s="8">
        <f>G27*$H$13</f>
        <v>0</v>
      </c>
      <c r="I27" s="9">
        <f t="shared" si="10"/>
        <v>0</v>
      </c>
    </row>
    <row r="28" spans="1:9" ht="51" x14ac:dyDescent="0.2">
      <c r="A28" s="16">
        <v>17</v>
      </c>
      <c r="B28" s="13">
        <v>250</v>
      </c>
      <c r="C28" s="7" t="s">
        <v>8</v>
      </c>
      <c r="D28" s="7">
        <v>1</v>
      </c>
      <c r="E28" s="20" t="s">
        <v>43</v>
      </c>
      <c r="F28" s="1"/>
      <c r="G28" s="8">
        <f>D28*F28</f>
        <v>0</v>
      </c>
      <c r="H28" s="8">
        <f>G28*$H$13</f>
        <v>0</v>
      </c>
      <c r="I28" s="9">
        <f t="shared" si="10"/>
        <v>0</v>
      </c>
    </row>
    <row r="29" spans="1:9" ht="63.75" x14ac:dyDescent="0.2">
      <c r="A29" s="16">
        <v>18</v>
      </c>
      <c r="B29" s="13">
        <v>300</v>
      </c>
      <c r="C29" s="7" t="s">
        <v>23</v>
      </c>
      <c r="D29" s="7">
        <v>1</v>
      </c>
      <c r="E29" s="20" t="s">
        <v>27</v>
      </c>
      <c r="F29" s="1"/>
      <c r="G29" s="8">
        <f>D29*F29</f>
        <v>0</v>
      </c>
      <c r="H29" s="8">
        <f>G29*$H$13</f>
        <v>0</v>
      </c>
      <c r="I29" s="9">
        <f>G29+H29</f>
        <v>0</v>
      </c>
    </row>
    <row r="30" spans="1:9" ht="38.25" x14ac:dyDescent="0.2">
      <c r="A30" s="16">
        <v>19</v>
      </c>
      <c r="B30" s="13" t="s">
        <v>7</v>
      </c>
      <c r="C30" s="7" t="s">
        <v>7</v>
      </c>
      <c r="D30" s="7" t="s">
        <v>7</v>
      </c>
      <c r="E30" s="20" t="s">
        <v>28</v>
      </c>
      <c r="F30" s="46" t="s">
        <v>7</v>
      </c>
      <c r="G30" s="1"/>
      <c r="H30" s="8">
        <f t="shared" ref="H30:H32" si="11">G30*$H$13</f>
        <v>0</v>
      </c>
      <c r="I30" s="9">
        <f t="shared" ref="I30:I32" si="12">G30+H30</f>
        <v>0</v>
      </c>
    </row>
    <row r="31" spans="1:9" ht="38.25" x14ac:dyDescent="0.2">
      <c r="A31" s="16">
        <v>20</v>
      </c>
      <c r="B31" s="13" t="s">
        <v>7</v>
      </c>
      <c r="C31" s="7" t="s">
        <v>7</v>
      </c>
      <c r="D31" s="7" t="s">
        <v>7</v>
      </c>
      <c r="E31" s="20" t="s">
        <v>29</v>
      </c>
      <c r="F31" s="46" t="s">
        <v>7</v>
      </c>
      <c r="G31" s="1"/>
      <c r="H31" s="8">
        <f t="shared" si="11"/>
        <v>0</v>
      </c>
      <c r="I31" s="9">
        <f t="shared" si="12"/>
        <v>0</v>
      </c>
    </row>
    <row r="32" spans="1:9" ht="39" thickBot="1" x14ac:dyDescent="0.25">
      <c r="A32" s="18">
        <v>21</v>
      </c>
      <c r="B32" s="22" t="s">
        <v>7</v>
      </c>
      <c r="C32" s="10" t="s">
        <v>7</v>
      </c>
      <c r="D32" s="10" t="s">
        <v>7</v>
      </c>
      <c r="E32" s="21" t="s">
        <v>30</v>
      </c>
      <c r="F32" s="47" t="s">
        <v>7</v>
      </c>
      <c r="G32" s="48"/>
      <c r="H32" s="11">
        <f t="shared" si="11"/>
        <v>0</v>
      </c>
      <c r="I32" s="12">
        <f t="shared" si="12"/>
        <v>0</v>
      </c>
    </row>
    <row r="33" spans="1:9" ht="24.95" customHeight="1" thickTop="1" thickBot="1" x14ac:dyDescent="0.25">
      <c r="A33" s="33" t="s">
        <v>6</v>
      </c>
      <c r="B33" s="34"/>
      <c r="C33" s="34"/>
      <c r="D33" s="34"/>
      <c r="E33" s="34"/>
      <c r="F33" s="35"/>
      <c r="G33" s="23">
        <f>SUM(G14:G32)</f>
        <v>0</v>
      </c>
      <c r="H33" s="23">
        <f>SUM(H14:H32)</f>
        <v>0</v>
      </c>
      <c r="I33" s="24">
        <f>SUM(I14:I32)</f>
        <v>0</v>
      </c>
    </row>
    <row r="35" spans="1:9" ht="20.100000000000001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</row>
  </sheetData>
  <sheetProtection algorithmName="SHA-512" hashValue="e29Nh6rgpKTuQf7BFFWkoo7YX33w/mbxKL5SmDqgEsFlPTR0gw9J5rXwcG9G7oLvLJBXUSuoEmIxTV4/FiU1yA==" saltValue="FwHrGwS84thmP9C8nVJ75g==" spinCount="100000" sheet="1" objects="1" scenarios="1" selectLockedCells="1"/>
  <mergeCells count="17">
    <mergeCell ref="A4:I4"/>
    <mergeCell ref="A8:I8"/>
    <mergeCell ref="A11:I11"/>
    <mergeCell ref="A1:I1"/>
    <mergeCell ref="A35:I35"/>
    <mergeCell ref="A33:F33"/>
    <mergeCell ref="C12:C13"/>
    <mergeCell ref="I12:I13"/>
    <mergeCell ref="G12:G13"/>
    <mergeCell ref="F12:F13"/>
    <mergeCell ref="D12:D13"/>
    <mergeCell ref="A12:A13"/>
    <mergeCell ref="B12:B13"/>
    <mergeCell ref="E12:E13"/>
    <mergeCell ref="A7:I7"/>
    <mergeCell ref="A6:I6"/>
    <mergeCell ref="A5:I5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52" fitToHeight="0" orientation="portrait" r:id="rId1"/>
  <headerFooter differentFirst="1">
    <oddFooter>&amp;RStránka &amp;P z &amp;N</oddFooter>
    <firstHeader>&amp;L&amp;K02-047Příloha č. 1 smlouvy - Položkový soupis  dodávek a prací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Mačkací linka obilovin</vt:lpstr>
      <vt:lpstr>'Mačkací linka obilovin'!Názvy_tisku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Lenka Suchánková</cp:lastModifiedBy>
  <cp:lastPrinted>2018-11-12T10:00:11Z</cp:lastPrinted>
  <dcterms:created xsi:type="dcterms:W3CDTF">2017-08-16T12:19:24Z</dcterms:created>
  <dcterms:modified xsi:type="dcterms:W3CDTF">2018-11-12T10:00:20Z</dcterms:modified>
</cp:coreProperties>
</file>