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18\58. Arboristické ošetření stromů\02. Výzva\"/>
    </mc:Choice>
  </mc:AlternateContent>
  <bookViews>
    <workbookView xWindow="0" yWindow="0" windowWidth="28800" windowHeight="12435"/>
  </bookViews>
  <sheets>
    <sheet name="Černá pěšina" sheetId="3" r:id="rId1"/>
    <sheet name="Řečanská alej" sheetId="2" r:id="rId2"/>
  </sheets>
  <definedNames>
    <definedName name="_xlnm._FilterDatabase" localSheetId="1" hidden="1">'Řečanská alej'!#REF!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2" i="2"/>
  <c r="M3" i="3"/>
  <c r="M4" i="3"/>
  <c r="M5" i="3"/>
  <c r="M6" i="3"/>
  <c r="M7" i="3"/>
  <c r="M8" i="3"/>
  <c r="M9" i="3"/>
  <c r="M10" i="3"/>
  <c r="M11" i="3"/>
  <c r="M12" i="3"/>
  <c r="M13" i="3"/>
  <c r="M14" i="3"/>
  <c r="M15" i="3"/>
  <c r="M2" i="3"/>
  <c r="P76" i="2" l="1"/>
  <c r="O76" i="2" l="1"/>
  <c r="L16" i="3"/>
  <c r="D74" i="2" l="1"/>
  <c r="D73" i="2"/>
  <c r="D72" i="2"/>
  <c r="D71" i="2"/>
  <c r="D70" i="2"/>
  <c r="D69" i="2"/>
  <c r="D68" i="2"/>
  <c r="D67" i="2"/>
  <c r="D66" i="2"/>
  <c r="D65" i="2"/>
  <c r="D64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D63" i="2"/>
  <c r="D62" i="2"/>
  <c r="D61" i="2"/>
  <c r="D60" i="2"/>
  <c r="D59" i="2"/>
  <c r="D58" i="2"/>
  <c r="D57" i="2"/>
  <c r="D56" i="2"/>
  <c r="D55" i="2"/>
  <c r="A55" i="2"/>
  <c r="A56" i="2" s="1"/>
  <c r="A57" i="2" s="1"/>
  <c r="A58" i="2" s="1"/>
  <c r="A59" i="2" s="1"/>
  <c r="A60" i="2" s="1"/>
  <c r="A61" i="2" s="1"/>
  <c r="A62" i="2" s="1"/>
  <c r="D54" i="2"/>
  <c r="D53" i="2"/>
  <c r="A53" i="2"/>
  <c r="D52" i="2"/>
  <c r="D51" i="2"/>
  <c r="D50" i="2"/>
  <c r="D49" i="2"/>
  <c r="A49" i="2"/>
  <c r="A50" i="2" s="1"/>
  <c r="A51" i="2" s="1"/>
  <c r="D48" i="2"/>
  <c r="D47" i="2"/>
  <c r="D46" i="2"/>
  <c r="D45" i="2"/>
  <c r="D44" i="2"/>
  <c r="D43" i="2"/>
  <c r="D42" i="2"/>
  <c r="D41" i="2"/>
  <c r="D40" i="2"/>
  <c r="A40" i="2"/>
  <c r="A41" i="2" s="1"/>
  <c r="A42" i="2" s="1"/>
  <c r="A43" i="2" s="1"/>
  <c r="A44" i="2" s="1"/>
  <c r="A45" i="2" s="1"/>
  <c r="A46" i="2" s="1"/>
  <c r="D39" i="2"/>
  <c r="D38" i="2"/>
  <c r="D37" i="2"/>
  <c r="A37" i="2"/>
  <c r="A38" i="2" s="1"/>
  <c r="D36" i="2"/>
  <c r="D35" i="2"/>
  <c r="D34" i="2"/>
  <c r="A34" i="2"/>
  <c r="A35" i="2" s="1"/>
  <c r="D33" i="2"/>
  <c r="A33" i="2"/>
  <c r="D32" i="2"/>
  <c r="D31" i="2"/>
  <c r="D30" i="2"/>
  <c r="D29" i="2"/>
  <c r="D28" i="2"/>
  <c r="D27" i="2"/>
  <c r="D26" i="2"/>
  <c r="A26" i="2"/>
  <c r="A27" i="2" s="1"/>
  <c r="A28" i="2" s="1"/>
  <c r="A29" i="2" s="1"/>
  <c r="A30" i="2" s="1"/>
  <c r="D25" i="2"/>
  <c r="D24" i="2"/>
  <c r="A24" i="2"/>
  <c r="D23" i="2"/>
  <c r="D22" i="2"/>
  <c r="D21" i="2"/>
  <c r="D20" i="2"/>
  <c r="D19" i="2"/>
  <c r="D18" i="2"/>
  <c r="D17" i="2"/>
  <c r="D16" i="2"/>
  <c r="A16" i="2"/>
  <c r="A17" i="2" s="1"/>
  <c r="A18" i="2" s="1"/>
  <c r="A19" i="2" s="1"/>
  <c r="A20" i="2" s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4" i="3"/>
  <c r="D13" i="3"/>
  <c r="D12" i="3"/>
  <c r="A12" i="3"/>
  <c r="D11" i="3"/>
  <c r="D10" i="3"/>
  <c r="D9" i="3"/>
  <c r="D8" i="3"/>
  <c r="D7" i="3"/>
  <c r="D6" i="3"/>
  <c r="D5" i="3"/>
  <c r="D4" i="3"/>
  <c r="D3" i="3"/>
  <c r="D2" i="3"/>
  <c r="M16" i="3" l="1"/>
</calcChain>
</file>

<file path=xl/sharedStrings.xml><?xml version="1.0" encoding="utf-8"?>
<sst xmlns="http://schemas.openxmlformats.org/spreadsheetml/2006/main" count="227" uniqueCount="26">
  <si>
    <t>Tilia platyphyllos</t>
  </si>
  <si>
    <t>Druh</t>
  </si>
  <si>
    <t>Průměr kmene</t>
  </si>
  <si>
    <t>Výška</t>
  </si>
  <si>
    <t>Šířka</t>
  </si>
  <si>
    <t>ANO</t>
  </si>
  <si>
    <t>Tilia cordata</t>
  </si>
  <si>
    <t>Dynamická vazba počet</t>
  </si>
  <si>
    <t>Redukce obvodová</t>
  </si>
  <si>
    <t>Redukce lokální</t>
  </si>
  <si>
    <t>Řez bezpečnostní</t>
  </si>
  <si>
    <t>Řez zdravotní</t>
  </si>
  <si>
    <t>Výška koruny</t>
  </si>
  <si>
    <t>Kácení</t>
  </si>
  <si>
    <t>SOUČET</t>
  </si>
  <si>
    <t>Populus nigra ´Italica´</t>
  </si>
  <si>
    <t>Frézování pařezu</t>
  </si>
  <si>
    <t>A</t>
  </si>
  <si>
    <t>Sesazovací řez</t>
  </si>
  <si>
    <t>Obvod kmene</t>
  </si>
  <si>
    <t>Obvodkmene</t>
  </si>
  <si>
    <t>Odstranění a odvoz klestu</t>
  </si>
  <si>
    <t>Poř. č.</t>
  </si>
  <si>
    <t>Cena
vč. DPH 21 %</t>
  </si>
  <si>
    <t>Cena vč. DPH 21%</t>
  </si>
  <si>
    <t>Cena bez DPH
za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</si>
</sst>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164" formatCode="#,##0\ &quot;Kč&quot;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2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textRotation="90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textRotation="90" wrapText="1"/>
    </xf>
    <xf numFmtId="9" fontId="6" fillId="2" borderId="2" xfId="0" applyNumberFormat="1" applyFont="1" applyFill="1" applyBorder="1" applyAlignment="1">
      <alignment horizontal="center" vertical="center" textRotation="90" wrapText="1"/>
    </xf>
    <xf numFmtId="0" fontId="9" fillId="2" borderId="2" xfId="0" applyNumberFormat="1" applyFont="1" applyFill="1" applyBorder="1" applyAlignment="1">
      <alignment horizontal="center"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textRotation="90" wrapText="1"/>
    </xf>
    <xf numFmtId="7" fontId="3" fillId="0" borderId="3" xfId="0" applyNumberFormat="1" applyFont="1" applyBorder="1" applyAlignment="1">
      <alignment horizontal="right" vertical="center" indent="1"/>
    </xf>
    <xf numFmtId="7" fontId="3" fillId="0" borderId="2" xfId="0" applyNumberFormat="1" applyFont="1" applyBorder="1" applyAlignment="1">
      <alignment horizontal="right" vertical="center" indent="1"/>
    </xf>
    <xf numFmtId="165" fontId="5" fillId="0" borderId="3" xfId="0" applyNumberFormat="1" applyFont="1" applyBorder="1" applyAlignment="1">
      <alignment horizontal="right" vertical="center" indent="1"/>
    </xf>
    <xf numFmtId="7" fontId="3" fillId="0" borderId="3" xfId="0" applyNumberFormat="1" applyFont="1" applyBorder="1" applyAlignment="1" applyProtection="1">
      <alignment horizontal="right" vertical="center" indent="1"/>
      <protection locked="0"/>
    </xf>
    <xf numFmtId="7" fontId="3" fillId="0" borderId="1" xfId="0" applyNumberFormat="1" applyFont="1" applyBorder="1" applyAlignment="1" applyProtection="1">
      <alignment horizontal="right" vertical="center" indent="1"/>
      <protection locked="0"/>
    </xf>
    <xf numFmtId="7" fontId="8" fillId="0" borderId="2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3" xfId="0" applyNumberFormat="1" applyFont="1" applyBorder="1" applyAlignment="1">
      <alignment horizontal="right" vertical="center" indent="1"/>
    </xf>
    <xf numFmtId="165" fontId="2" fillId="0" borderId="2" xfId="0" applyNumberFormat="1" applyFont="1" applyBorder="1" applyAlignment="1">
      <alignment horizontal="right" vertical="center" indent="1"/>
    </xf>
    <xf numFmtId="165" fontId="2" fillId="0" borderId="1" xfId="0" applyNumberFormat="1" applyFont="1" applyBorder="1" applyAlignment="1" applyProtection="1">
      <alignment horizontal="right" indent="1"/>
      <protection locked="0"/>
    </xf>
    <xf numFmtId="165" fontId="2" fillId="0" borderId="2" xfId="0" applyNumberFormat="1" applyFont="1" applyBorder="1" applyAlignment="1" applyProtection="1">
      <alignment horizontal="right" inden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workbookViewId="0">
      <selection activeCell="L2" sqref="L2"/>
    </sheetView>
  </sheetViews>
  <sheetFormatPr defaultRowHeight="12.75" x14ac:dyDescent="0.25"/>
  <cols>
    <col min="1" max="1" width="5.140625" style="12" bestFit="1" customWidth="1"/>
    <col min="2" max="2" width="28" style="7" bestFit="1" customWidth="1"/>
    <col min="3" max="3" width="5.140625" style="6" bestFit="1" customWidth="1"/>
    <col min="4" max="4" width="5.140625" style="6" customWidth="1"/>
    <col min="5" max="7" width="5.140625" style="6" bestFit="1" customWidth="1"/>
    <col min="8" max="8" width="8.7109375" style="6" bestFit="1" customWidth="1"/>
    <col min="9" max="9" width="8.7109375" style="6" customWidth="1"/>
    <col min="10" max="10" width="5.140625" style="10" bestFit="1" customWidth="1"/>
    <col min="11" max="11" width="5.140625" style="10" customWidth="1"/>
    <col min="12" max="13" width="18.7109375" style="8" customWidth="1"/>
    <col min="14" max="16384" width="9.140625" style="6"/>
  </cols>
  <sheetData>
    <row r="1" spans="1:13" s="2" customFormat="1" ht="124.5" thickBot="1" x14ac:dyDescent="0.3">
      <c r="A1" s="18" t="s">
        <v>22</v>
      </c>
      <c r="B1" s="18" t="s">
        <v>1</v>
      </c>
      <c r="C1" s="18" t="s">
        <v>2</v>
      </c>
      <c r="D1" s="18" t="s">
        <v>19</v>
      </c>
      <c r="E1" s="18" t="s">
        <v>3</v>
      </c>
      <c r="F1" s="18" t="s">
        <v>12</v>
      </c>
      <c r="G1" s="18" t="s">
        <v>4</v>
      </c>
      <c r="H1" s="19" t="s">
        <v>8</v>
      </c>
      <c r="I1" s="19" t="s">
        <v>18</v>
      </c>
      <c r="J1" s="20" t="s">
        <v>13</v>
      </c>
      <c r="K1" s="20" t="s">
        <v>16</v>
      </c>
      <c r="L1" s="21" t="s">
        <v>25</v>
      </c>
      <c r="M1" s="21" t="s">
        <v>23</v>
      </c>
    </row>
    <row r="2" spans="1:13" ht="13.5" thickTop="1" x14ac:dyDescent="0.25">
      <c r="A2" s="22">
        <v>2</v>
      </c>
      <c r="B2" s="14" t="s">
        <v>15</v>
      </c>
      <c r="C2" s="15">
        <v>90</v>
      </c>
      <c r="D2" s="15">
        <f t="shared" ref="D2:D14" si="0">+C2*3.14</f>
        <v>282.60000000000002</v>
      </c>
      <c r="E2" s="15">
        <v>25</v>
      </c>
      <c r="F2" s="15">
        <v>20</v>
      </c>
      <c r="G2" s="15">
        <v>6</v>
      </c>
      <c r="H2" s="16"/>
      <c r="I2" s="15" t="s">
        <v>5</v>
      </c>
      <c r="J2" s="17"/>
      <c r="K2" s="17"/>
      <c r="L2" s="29"/>
      <c r="M2" s="26">
        <f>L2*1.21</f>
        <v>0</v>
      </c>
    </row>
    <row r="3" spans="1:13" x14ac:dyDescent="0.25">
      <c r="A3" s="11">
        <v>5</v>
      </c>
      <c r="B3" s="3" t="s">
        <v>15</v>
      </c>
      <c r="C3" s="1">
        <v>90</v>
      </c>
      <c r="D3" s="1">
        <f t="shared" si="0"/>
        <v>282.60000000000002</v>
      </c>
      <c r="E3" s="1">
        <v>25</v>
      </c>
      <c r="F3" s="1">
        <v>20</v>
      </c>
      <c r="G3" s="1">
        <v>6</v>
      </c>
      <c r="H3" s="4"/>
      <c r="I3" s="1" t="s">
        <v>5</v>
      </c>
      <c r="J3" s="5"/>
      <c r="K3" s="5"/>
      <c r="L3" s="30"/>
      <c r="M3" s="26">
        <f t="shared" ref="M3:M15" si="1">L3*1.21</f>
        <v>0</v>
      </c>
    </row>
    <row r="4" spans="1:13" x14ac:dyDescent="0.25">
      <c r="A4" s="11">
        <v>6</v>
      </c>
      <c r="B4" s="3" t="s">
        <v>15</v>
      </c>
      <c r="C4" s="1">
        <v>90</v>
      </c>
      <c r="D4" s="1">
        <f t="shared" si="0"/>
        <v>282.60000000000002</v>
      </c>
      <c r="E4" s="1">
        <v>25</v>
      </c>
      <c r="F4" s="1">
        <v>20</v>
      </c>
      <c r="G4" s="1">
        <v>6</v>
      </c>
      <c r="H4" s="4"/>
      <c r="I4" s="1" t="s">
        <v>5</v>
      </c>
      <c r="J4" s="5"/>
      <c r="K4" s="5"/>
      <c r="L4" s="30"/>
      <c r="M4" s="26">
        <f t="shared" si="1"/>
        <v>0</v>
      </c>
    </row>
    <row r="5" spans="1:13" x14ac:dyDescent="0.25">
      <c r="A5" s="11">
        <v>7</v>
      </c>
      <c r="B5" s="3" t="s">
        <v>15</v>
      </c>
      <c r="C5" s="1">
        <v>90</v>
      </c>
      <c r="D5" s="1">
        <f t="shared" si="0"/>
        <v>282.60000000000002</v>
      </c>
      <c r="E5" s="1">
        <v>25</v>
      </c>
      <c r="F5" s="1">
        <v>20</v>
      </c>
      <c r="G5" s="1">
        <v>6</v>
      </c>
      <c r="H5" s="4"/>
      <c r="I5" s="1" t="s">
        <v>5</v>
      </c>
      <c r="J5" s="5"/>
      <c r="K5" s="5"/>
      <c r="L5" s="30"/>
      <c r="M5" s="26">
        <f t="shared" si="1"/>
        <v>0</v>
      </c>
    </row>
    <row r="6" spans="1:13" x14ac:dyDescent="0.25">
      <c r="A6" s="11">
        <v>21</v>
      </c>
      <c r="B6" s="3" t="s">
        <v>15</v>
      </c>
      <c r="C6" s="1">
        <v>90</v>
      </c>
      <c r="D6" s="1">
        <f t="shared" si="0"/>
        <v>282.60000000000002</v>
      </c>
      <c r="E6" s="1">
        <v>25</v>
      </c>
      <c r="F6" s="1">
        <v>20</v>
      </c>
      <c r="G6" s="1">
        <v>6</v>
      </c>
      <c r="H6" s="4"/>
      <c r="I6" s="1" t="s">
        <v>5</v>
      </c>
      <c r="J6" s="5"/>
      <c r="K6" s="5"/>
      <c r="L6" s="30"/>
      <c r="M6" s="26">
        <f t="shared" si="1"/>
        <v>0</v>
      </c>
    </row>
    <row r="7" spans="1:13" x14ac:dyDescent="0.25">
      <c r="A7" s="11">
        <v>23</v>
      </c>
      <c r="B7" s="3" t="s">
        <v>15</v>
      </c>
      <c r="C7" s="1">
        <v>90</v>
      </c>
      <c r="D7" s="1">
        <f t="shared" si="0"/>
        <v>282.60000000000002</v>
      </c>
      <c r="E7" s="1">
        <v>25</v>
      </c>
      <c r="F7" s="1">
        <v>20</v>
      </c>
      <c r="G7" s="1">
        <v>6</v>
      </c>
      <c r="H7" s="4"/>
      <c r="I7" s="1" t="s">
        <v>5</v>
      </c>
      <c r="J7" s="5"/>
      <c r="K7" s="5"/>
      <c r="L7" s="30"/>
      <c r="M7" s="26">
        <f t="shared" si="1"/>
        <v>0</v>
      </c>
    </row>
    <row r="8" spans="1:13" x14ac:dyDescent="0.25">
      <c r="A8" s="11">
        <v>27</v>
      </c>
      <c r="B8" s="3" t="s">
        <v>15</v>
      </c>
      <c r="C8" s="1">
        <v>90</v>
      </c>
      <c r="D8" s="1">
        <f t="shared" si="0"/>
        <v>282.60000000000002</v>
      </c>
      <c r="E8" s="1">
        <v>25</v>
      </c>
      <c r="F8" s="1">
        <v>20</v>
      </c>
      <c r="G8" s="1">
        <v>6</v>
      </c>
      <c r="H8" s="4"/>
      <c r="I8" s="1" t="s">
        <v>5</v>
      </c>
      <c r="J8" s="5"/>
      <c r="K8" s="5"/>
      <c r="L8" s="30"/>
      <c r="M8" s="26">
        <f t="shared" si="1"/>
        <v>0</v>
      </c>
    </row>
    <row r="9" spans="1:13" x14ac:dyDescent="0.25">
      <c r="A9" s="11">
        <v>29</v>
      </c>
      <c r="B9" s="3" t="s">
        <v>15</v>
      </c>
      <c r="C9" s="1">
        <v>90</v>
      </c>
      <c r="D9" s="1">
        <f t="shared" si="0"/>
        <v>282.60000000000002</v>
      </c>
      <c r="E9" s="1">
        <v>25</v>
      </c>
      <c r="F9" s="1">
        <v>20</v>
      </c>
      <c r="G9" s="1">
        <v>6</v>
      </c>
      <c r="H9" s="4"/>
      <c r="I9" s="1" t="s">
        <v>5</v>
      </c>
      <c r="J9" s="5"/>
      <c r="K9" s="5"/>
      <c r="L9" s="30"/>
      <c r="M9" s="26">
        <f t="shared" si="1"/>
        <v>0</v>
      </c>
    </row>
    <row r="10" spans="1:13" x14ac:dyDescent="0.25">
      <c r="A10" s="11">
        <v>31</v>
      </c>
      <c r="B10" s="3" t="s">
        <v>15</v>
      </c>
      <c r="C10" s="1">
        <v>90</v>
      </c>
      <c r="D10" s="1">
        <f t="shared" si="0"/>
        <v>282.60000000000002</v>
      </c>
      <c r="E10" s="1">
        <v>25</v>
      </c>
      <c r="F10" s="1">
        <v>20</v>
      </c>
      <c r="G10" s="1">
        <v>6</v>
      </c>
      <c r="H10" s="4"/>
      <c r="I10" s="1" t="s">
        <v>5</v>
      </c>
      <c r="J10" s="5"/>
      <c r="K10" s="5"/>
      <c r="L10" s="30"/>
      <c r="M10" s="26">
        <f t="shared" si="1"/>
        <v>0</v>
      </c>
    </row>
    <row r="11" spans="1:13" x14ac:dyDescent="0.25">
      <c r="A11" s="11">
        <v>33</v>
      </c>
      <c r="B11" s="3" t="s">
        <v>15</v>
      </c>
      <c r="C11" s="1">
        <v>90</v>
      </c>
      <c r="D11" s="1">
        <f t="shared" si="0"/>
        <v>282.60000000000002</v>
      </c>
      <c r="E11" s="1">
        <v>25</v>
      </c>
      <c r="F11" s="1">
        <v>20</v>
      </c>
      <c r="G11" s="1">
        <v>6</v>
      </c>
      <c r="H11" s="4"/>
      <c r="I11" s="1" t="s">
        <v>5</v>
      </c>
      <c r="J11" s="5"/>
      <c r="K11" s="5"/>
      <c r="L11" s="30"/>
      <c r="M11" s="26">
        <f t="shared" si="1"/>
        <v>0</v>
      </c>
    </row>
    <row r="12" spans="1:13" x14ac:dyDescent="0.25">
      <c r="A12" s="11">
        <f t="shared" ref="A12" si="2">+A11+1</f>
        <v>34</v>
      </c>
      <c r="B12" s="3" t="s">
        <v>15</v>
      </c>
      <c r="C12" s="1">
        <v>90</v>
      </c>
      <c r="D12" s="1">
        <f t="shared" si="0"/>
        <v>282.60000000000002</v>
      </c>
      <c r="E12" s="1">
        <v>25</v>
      </c>
      <c r="F12" s="1">
        <v>20</v>
      </c>
      <c r="G12" s="1">
        <v>6</v>
      </c>
      <c r="H12" s="4"/>
      <c r="I12" s="1" t="s">
        <v>5</v>
      </c>
      <c r="J12" s="5"/>
      <c r="K12" s="5"/>
      <c r="L12" s="30"/>
      <c r="M12" s="26">
        <f t="shared" si="1"/>
        <v>0</v>
      </c>
    </row>
    <row r="13" spans="1:13" x14ac:dyDescent="0.25">
      <c r="A13" s="11">
        <v>37</v>
      </c>
      <c r="B13" s="3" t="s">
        <v>15</v>
      </c>
      <c r="C13" s="1">
        <v>90</v>
      </c>
      <c r="D13" s="1">
        <f t="shared" si="0"/>
        <v>282.60000000000002</v>
      </c>
      <c r="E13" s="1">
        <v>25</v>
      </c>
      <c r="F13" s="1">
        <v>20</v>
      </c>
      <c r="G13" s="1">
        <v>6</v>
      </c>
      <c r="H13" s="4"/>
      <c r="I13" s="1" t="s">
        <v>5</v>
      </c>
      <c r="J13" s="5"/>
      <c r="K13" s="5"/>
      <c r="L13" s="30"/>
      <c r="M13" s="26">
        <f t="shared" si="1"/>
        <v>0</v>
      </c>
    </row>
    <row r="14" spans="1:13" x14ac:dyDescent="0.25">
      <c r="A14" s="11">
        <v>38</v>
      </c>
      <c r="B14" s="3" t="s">
        <v>15</v>
      </c>
      <c r="C14" s="1">
        <v>90</v>
      </c>
      <c r="D14" s="1">
        <f t="shared" si="0"/>
        <v>282.60000000000002</v>
      </c>
      <c r="E14" s="1">
        <v>25</v>
      </c>
      <c r="F14" s="1">
        <v>20</v>
      </c>
      <c r="G14" s="1">
        <v>6</v>
      </c>
      <c r="H14" s="4"/>
      <c r="I14" s="1" t="s">
        <v>5</v>
      </c>
      <c r="J14" s="5"/>
      <c r="K14" s="5"/>
      <c r="L14" s="30"/>
      <c r="M14" s="26">
        <f t="shared" si="1"/>
        <v>0</v>
      </c>
    </row>
    <row r="15" spans="1:13" ht="15.75" customHeight="1" thickBot="1" x14ac:dyDescent="0.3">
      <c r="A15" s="23" t="s">
        <v>17</v>
      </c>
      <c r="B15" s="44" t="s">
        <v>21</v>
      </c>
      <c r="C15" s="45"/>
      <c r="D15" s="45"/>
      <c r="E15" s="45"/>
      <c r="F15" s="45"/>
      <c r="G15" s="45"/>
      <c r="H15" s="45"/>
      <c r="I15" s="45"/>
      <c r="J15" s="45"/>
      <c r="K15" s="45"/>
      <c r="L15" s="31"/>
      <c r="M15" s="27">
        <f t="shared" si="1"/>
        <v>0</v>
      </c>
    </row>
    <row r="16" spans="1:13" ht="15.75" customHeight="1" thickTop="1" x14ac:dyDescent="0.25">
      <c r="A16" s="46" t="s">
        <v>14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28">
        <f>SUM(L2:L15)</f>
        <v>0</v>
      </c>
      <c r="M16" s="28">
        <f>SUM(M2:M15)</f>
        <v>0</v>
      </c>
    </row>
    <row r="17" spans="1:13" x14ac:dyDescent="0.25">
      <c r="A17" s="24"/>
      <c r="B17" s="6"/>
      <c r="I17" s="8"/>
      <c r="J17" s="8"/>
      <c r="K17" s="6"/>
      <c r="L17" s="6"/>
      <c r="M17" s="6"/>
    </row>
    <row r="18" spans="1:13" x14ac:dyDescent="0.25">
      <c r="A18" s="13"/>
      <c r="B18" s="6"/>
      <c r="J18" s="6"/>
      <c r="K18" s="6"/>
      <c r="L18" s="6"/>
      <c r="M18" s="6"/>
    </row>
    <row r="19" spans="1:13" x14ac:dyDescent="0.25">
      <c r="A19" s="13"/>
      <c r="B19" s="6"/>
      <c r="J19" s="6"/>
      <c r="K19" s="6"/>
      <c r="L19" s="6"/>
      <c r="M19" s="6"/>
    </row>
    <row r="20" spans="1:13" x14ac:dyDescent="0.25">
      <c r="A20" s="13"/>
      <c r="B20" s="6"/>
      <c r="J20" s="6"/>
      <c r="K20" s="6"/>
      <c r="L20" s="6"/>
      <c r="M20" s="6"/>
    </row>
    <row r="21" spans="1:13" x14ac:dyDescent="0.25">
      <c r="A21" s="13"/>
      <c r="B21" s="6"/>
      <c r="J21" s="6"/>
      <c r="K21" s="6"/>
      <c r="L21" s="6"/>
      <c r="M21" s="6"/>
    </row>
    <row r="22" spans="1:13" x14ac:dyDescent="0.25">
      <c r="A22" s="13"/>
      <c r="B22" s="6"/>
      <c r="J22" s="6"/>
      <c r="K22" s="6"/>
      <c r="L22" s="6"/>
      <c r="M22" s="6"/>
    </row>
    <row r="23" spans="1:13" x14ac:dyDescent="0.25">
      <c r="A23" s="13"/>
      <c r="B23" s="6"/>
      <c r="J23" s="6"/>
      <c r="K23" s="6"/>
      <c r="L23" s="6"/>
      <c r="M23" s="6"/>
    </row>
    <row r="24" spans="1:13" x14ac:dyDescent="0.25">
      <c r="A24" s="13"/>
      <c r="B24" s="6"/>
      <c r="J24" s="6"/>
      <c r="K24" s="6"/>
      <c r="L24" s="6"/>
      <c r="M24" s="6"/>
    </row>
    <row r="25" spans="1:13" x14ac:dyDescent="0.25">
      <c r="A25" s="13"/>
      <c r="B25" s="6"/>
      <c r="J25" s="6"/>
      <c r="K25" s="6"/>
      <c r="L25" s="6"/>
      <c r="M25" s="6"/>
    </row>
    <row r="26" spans="1:13" x14ac:dyDescent="0.25">
      <c r="A26" s="13"/>
      <c r="B26" s="6"/>
      <c r="J26" s="6"/>
      <c r="K26" s="6"/>
      <c r="L26" s="6"/>
      <c r="M26" s="6"/>
    </row>
    <row r="27" spans="1:13" x14ac:dyDescent="0.25">
      <c r="A27" s="13"/>
      <c r="B27" s="6"/>
      <c r="J27" s="6"/>
      <c r="K27" s="6"/>
      <c r="L27" s="6"/>
      <c r="M27" s="6"/>
    </row>
    <row r="28" spans="1:13" x14ac:dyDescent="0.25">
      <c r="A28" s="13"/>
      <c r="B28" s="6"/>
      <c r="J28" s="6"/>
      <c r="K28" s="6"/>
      <c r="L28" s="6"/>
      <c r="M28" s="6"/>
    </row>
    <row r="29" spans="1:13" x14ac:dyDescent="0.25">
      <c r="A29" s="13"/>
      <c r="B29" s="6"/>
      <c r="J29" s="6"/>
      <c r="K29" s="6"/>
      <c r="L29" s="6"/>
      <c r="M29" s="6"/>
    </row>
    <row r="30" spans="1:13" x14ac:dyDescent="0.25">
      <c r="A30" s="13"/>
      <c r="B30" s="6"/>
      <c r="J30" s="6"/>
      <c r="K30" s="6"/>
      <c r="L30" s="6"/>
      <c r="M30" s="6"/>
    </row>
    <row r="31" spans="1:13" x14ac:dyDescent="0.25">
      <c r="A31" s="13"/>
      <c r="B31" s="6"/>
      <c r="J31" s="6"/>
      <c r="K31" s="6"/>
      <c r="L31" s="6"/>
      <c r="M31" s="6"/>
    </row>
    <row r="32" spans="1:13" x14ac:dyDescent="0.25">
      <c r="A32" s="13"/>
      <c r="B32" s="6"/>
      <c r="J32" s="6"/>
      <c r="K32" s="6"/>
      <c r="L32" s="6"/>
      <c r="M32" s="6"/>
    </row>
    <row r="33" spans="1:13" x14ac:dyDescent="0.25">
      <c r="A33" s="13"/>
      <c r="B33" s="6"/>
      <c r="J33" s="6"/>
      <c r="K33" s="6"/>
      <c r="L33" s="6"/>
      <c r="M33" s="6"/>
    </row>
    <row r="34" spans="1:13" x14ac:dyDescent="0.25">
      <c r="A34" s="13"/>
      <c r="B34" s="6"/>
      <c r="J34" s="6"/>
      <c r="K34" s="6"/>
      <c r="L34" s="6"/>
      <c r="M34" s="6"/>
    </row>
    <row r="35" spans="1:13" s="9" customFormat="1" ht="14.25" customHeight="1" x14ac:dyDescent="0.25">
      <c r="A35" s="12"/>
    </row>
    <row r="36" spans="1:13" x14ac:dyDescent="0.25">
      <c r="A36" s="13"/>
      <c r="B36" s="6"/>
      <c r="J36" s="6"/>
      <c r="K36" s="6"/>
      <c r="L36" s="6"/>
      <c r="M36" s="6"/>
    </row>
    <row r="37" spans="1:13" x14ac:dyDescent="0.25">
      <c r="A37" s="13"/>
      <c r="B37" s="6"/>
      <c r="J37" s="6"/>
      <c r="K37" s="6"/>
      <c r="L37" s="6"/>
      <c r="M37" s="6"/>
    </row>
    <row r="38" spans="1:13" x14ac:dyDescent="0.25">
      <c r="A38" s="13"/>
      <c r="B38" s="6"/>
      <c r="J38" s="6"/>
      <c r="K38" s="6"/>
      <c r="L38" s="6"/>
      <c r="M38" s="6"/>
    </row>
    <row r="39" spans="1:13" x14ac:dyDescent="0.25">
      <c r="A39" s="13"/>
      <c r="B39" s="6"/>
      <c r="J39" s="6"/>
      <c r="K39" s="6"/>
      <c r="L39" s="6"/>
      <c r="M39" s="6"/>
    </row>
    <row r="40" spans="1:13" x14ac:dyDescent="0.25">
      <c r="A40" s="13"/>
      <c r="B40" s="6"/>
      <c r="J40" s="6"/>
      <c r="K40" s="6"/>
      <c r="L40" s="6"/>
      <c r="M40" s="6"/>
    </row>
    <row r="41" spans="1:13" x14ac:dyDescent="0.25">
      <c r="A41" s="13"/>
      <c r="B41" s="6"/>
      <c r="J41" s="6"/>
      <c r="K41" s="6"/>
      <c r="L41" s="6"/>
      <c r="M41" s="6"/>
    </row>
    <row r="42" spans="1:13" x14ac:dyDescent="0.25">
      <c r="A42" s="13"/>
      <c r="B42" s="6"/>
      <c r="J42" s="6"/>
      <c r="K42" s="6"/>
      <c r="L42" s="6"/>
      <c r="M42" s="6"/>
    </row>
    <row r="43" spans="1:13" x14ac:dyDescent="0.25">
      <c r="A43" s="13"/>
      <c r="B43" s="6"/>
      <c r="J43" s="6"/>
      <c r="K43" s="6"/>
      <c r="L43" s="6"/>
      <c r="M43" s="6"/>
    </row>
    <row r="44" spans="1:13" x14ac:dyDescent="0.25">
      <c r="A44" s="13"/>
      <c r="B44" s="6"/>
      <c r="J44" s="6"/>
      <c r="K44" s="6"/>
      <c r="L44" s="6"/>
      <c r="M44" s="6"/>
    </row>
    <row r="45" spans="1:13" x14ac:dyDescent="0.25">
      <c r="A45" s="13"/>
      <c r="B45" s="6"/>
      <c r="J45" s="6"/>
      <c r="K45" s="6"/>
      <c r="L45" s="6"/>
      <c r="M45" s="6"/>
    </row>
    <row r="46" spans="1:13" x14ac:dyDescent="0.25">
      <c r="A46" s="13"/>
      <c r="B46" s="6"/>
      <c r="J46" s="6"/>
      <c r="K46" s="6"/>
      <c r="L46" s="6"/>
      <c r="M46" s="6"/>
    </row>
    <row r="47" spans="1:13" x14ac:dyDescent="0.25">
      <c r="A47" s="13"/>
      <c r="B47" s="6"/>
      <c r="J47" s="6"/>
      <c r="K47" s="6"/>
      <c r="L47" s="6"/>
      <c r="M47" s="6"/>
    </row>
    <row r="48" spans="1:13" x14ac:dyDescent="0.25">
      <c r="A48" s="13"/>
      <c r="B48" s="6"/>
      <c r="J48" s="6"/>
      <c r="K48" s="6"/>
      <c r="L48" s="6"/>
      <c r="M48" s="6"/>
    </row>
    <row r="49" spans="1:13" x14ac:dyDescent="0.25">
      <c r="A49" s="13"/>
      <c r="B49" s="6"/>
      <c r="J49" s="6"/>
      <c r="K49" s="6"/>
      <c r="L49" s="6"/>
      <c r="M49" s="6"/>
    </row>
    <row r="50" spans="1:13" x14ac:dyDescent="0.25">
      <c r="A50" s="13"/>
      <c r="B50" s="6"/>
      <c r="J50" s="6"/>
      <c r="K50" s="6"/>
      <c r="L50" s="6"/>
      <c r="M50" s="6"/>
    </row>
    <row r="51" spans="1:13" x14ac:dyDescent="0.25">
      <c r="A51" s="13"/>
      <c r="B51" s="6"/>
      <c r="J51" s="6"/>
      <c r="K51" s="6"/>
      <c r="L51" s="6"/>
      <c r="M51" s="6"/>
    </row>
    <row r="52" spans="1:13" x14ac:dyDescent="0.25">
      <c r="A52" s="13"/>
      <c r="B52" s="6"/>
      <c r="J52" s="6"/>
      <c r="K52" s="6"/>
      <c r="L52" s="6"/>
      <c r="M52" s="6"/>
    </row>
    <row r="53" spans="1:13" x14ac:dyDescent="0.25">
      <c r="A53" s="13"/>
      <c r="B53" s="6"/>
      <c r="J53" s="6"/>
      <c r="K53" s="6"/>
      <c r="L53" s="6"/>
      <c r="M53" s="6"/>
    </row>
  </sheetData>
  <sheetProtection algorithmName="SHA-512" hashValue="X8O6U9XVnqwbSq0DcLD74c6GU+wKQPYL0ZT9dcW/FCtl0sGA9g50vvuJa4qZvl8TGNUcgD2Lsdb74ZcOwB9gyw==" saltValue="myS8IwcaurlvZ+COXpnq1g==" spinCount="100000" sheet="1" objects="1" scenarios="1" selectLockedCells="1"/>
  <mergeCells count="2">
    <mergeCell ref="B15:K15"/>
    <mergeCell ref="A16:K16"/>
  </mergeCells>
  <printOptions horizontalCentered="1"/>
  <pageMargins left="0.70866141732283472" right="0.70866141732283472" top="1.1811023622047245" bottom="0.78740157480314965" header="0.70866141732283472" footer="0.31496062992125984"/>
  <pageSetup paperSize="9" scale="72" fitToHeight="0" orientation="portrait" r:id="rId1"/>
  <headerFooter>
    <oddHeader>&amp;C&amp;"Verdana,Tučné"&amp;10Černá pěšina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workbookViewId="0">
      <pane ySplit="1" topLeftCell="A2" activePane="bottomLeft" state="frozen"/>
      <selection pane="bottomLeft" activeCell="O2" sqref="O2"/>
    </sheetView>
  </sheetViews>
  <sheetFormatPr defaultRowHeight="12.75" x14ac:dyDescent="0.25"/>
  <cols>
    <col min="1" max="1" width="9.140625" style="12"/>
    <col min="2" max="2" width="26.85546875" style="7" bestFit="1" customWidth="1"/>
    <col min="3" max="7" width="9.7109375" style="32" customWidth="1"/>
    <col min="8" max="11" width="9.140625" style="38"/>
    <col min="12" max="13" width="9.140625" style="32"/>
    <col min="14" max="14" width="9.140625" style="10"/>
    <col min="15" max="16" width="18.7109375" style="39" customWidth="1"/>
    <col min="17" max="16384" width="9.140625" style="32"/>
  </cols>
  <sheetData>
    <row r="1" spans="1:16" ht="111" thickBot="1" x14ac:dyDescent="0.3">
      <c r="A1" s="18" t="s">
        <v>22</v>
      </c>
      <c r="B1" s="18" t="s">
        <v>1</v>
      </c>
      <c r="C1" s="18" t="s">
        <v>2</v>
      </c>
      <c r="D1" s="18" t="s">
        <v>20</v>
      </c>
      <c r="E1" s="18" t="s">
        <v>3</v>
      </c>
      <c r="F1" s="18" t="s">
        <v>12</v>
      </c>
      <c r="G1" s="18" t="s">
        <v>4</v>
      </c>
      <c r="H1" s="19" t="s">
        <v>8</v>
      </c>
      <c r="I1" s="19" t="s">
        <v>9</v>
      </c>
      <c r="J1" s="19" t="s">
        <v>10</v>
      </c>
      <c r="K1" s="19" t="s">
        <v>11</v>
      </c>
      <c r="L1" s="25" t="s">
        <v>7</v>
      </c>
      <c r="M1" s="25" t="s">
        <v>18</v>
      </c>
      <c r="N1" s="20" t="s">
        <v>13</v>
      </c>
      <c r="O1" s="21" t="s">
        <v>25</v>
      </c>
      <c r="P1" s="21" t="s">
        <v>24</v>
      </c>
    </row>
    <row r="2" spans="1:16" ht="13.5" thickTop="1" x14ac:dyDescent="0.2">
      <c r="A2" s="22">
        <v>1</v>
      </c>
      <c r="B2" s="14" t="s">
        <v>0</v>
      </c>
      <c r="C2" s="33">
        <v>71</v>
      </c>
      <c r="D2" s="33">
        <f>+C2*3.14</f>
        <v>222.94</v>
      </c>
      <c r="E2" s="33">
        <v>18</v>
      </c>
      <c r="F2" s="33">
        <v>16</v>
      </c>
      <c r="G2" s="33">
        <v>10</v>
      </c>
      <c r="H2" s="34" t="s">
        <v>5</v>
      </c>
      <c r="I2" s="34"/>
      <c r="J2" s="34"/>
      <c r="K2" s="34" t="s">
        <v>5</v>
      </c>
      <c r="L2" s="34">
        <v>3</v>
      </c>
      <c r="M2" s="34"/>
      <c r="N2" s="17"/>
      <c r="O2" s="42"/>
      <c r="P2" s="40">
        <f>O2*1.21</f>
        <v>0</v>
      </c>
    </row>
    <row r="3" spans="1:16" x14ac:dyDescent="0.2">
      <c r="A3" s="11">
        <v>2</v>
      </c>
      <c r="B3" s="3" t="s">
        <v>0</v>
      </c>
      <c r="C3" s="35">
        <v>72</v>
      </c>
      <c r="D3" s="35">
        <f t="shared" ref="D3:D66" si="0">+C3*3.14</f>
        <v>226.08</v>
      </c>
      <c r="E3" s="35">
        <v>20</v>
      </c>
      <c r="F3" s="35">
        <v>16</v>
      </c>
      <c r="G3" s="35">
        <v>9</v>
      </c>
      <c r="H3" s="36"/>
      <c r="I3" s="36"/>
      <c r="J3" s="36"/>
      <c r="K3" s="36" t="s">
        <v>5</v>
      </c>
      <c r="L3" s="36">
        <v>1</v>
      </c>
      <c r="M3" s="36"/>
      <c r="N3" s="5"/>
      <c r="O3" s="42"/>
      <c r="P3" s="40">
        <f t="shared" ref="P3:P66" si="1">O3*1.21</f>
        <v>0</v>
      </c>
    </row>
    <row r="4" spans="1:16" x14ac:dyDescent="0.2">
      <c r="A4" s="11">
        <v>3</v>
      </c>
      <c r="B4" s="3" t="s">
        <v>0</v>
      </c>
      <c r="C4" s="35">
        <v>64</v>
      </c>
      <c r="D4" s="35">
        <f t="shared" si="0"/>
        <v>200.96</v>
      </c>
      <c r="E4" s="35">
        <v>16</v>
      </c>
      <c r="F4" s="35">
        <v>14</v>
      </c>
      <c r="G4" s="35">
        <v>10</v>
      </c>
      <c r="H4" s="36"/>
      <c r="I4" s="36"/>
      <c r="J4" s="36"/>
      <c r="K4" s="36" t="s">
        <v>5</v>
      </c>
      <c r="L4" s="36"/>
      <c r="M4" s="36"/>
      <c r="N4" s="5"/>
      <c r="O4" s="42"/>
      <c r="P4" s="40">
        <f t="shared" si="1"/>
        <v>0</v>
      </c>
    </row>
    <row r="5" spans="1:16" x14ac:dyDescent="0.2">
      <c r="A5" s="11">
        <v>4</v>
      </c>
      <c r="B5" s="3" t="s">
        <v>6</v>
      </c>
      <c r="C5" s="35">
        <v>68</v>
      </c>
      <c r="D5" s="35">
        <f t="shared" si="0"/>
        <v>213.52</v>
      </c>
      <c r="E5" s="35">
        <v>18</v>
      </c>
      <c r="F5" s="35">
        <v>16</v>
      </c>
      <c r="G5" s="35">
        <v>11</v>
      </c>
      <c r="H5" s="36"/>
      <c r="I5" s="36" t="s">
        <v>5</v>
      </c>
      <c r="J5" s="36"/>
      <c r="K5" s="36" t="s">
        <v>5</v>
      </c>
      <c r="L5" s="36"/>
      <c r="M5" s="36"/>
      <c r="N5" s="5"/>
      <c r="O5" s="42"/>
      <c r="P5" s="40">
        <f t="shared" si="1"/>
        <v>0</v>
      </c>
    </row>
    <row r="6" spans="1:16" x14ac:dyDescent="0.2">
      <c r="A6" s="11">
        <v>5</v>
      </c>
      <c r="B6" s="3" t="s">
        <v>0</v>
      </c>
      <c r="C6" s="35">
        <v>70</v>
      </c>
      <c r="D6" s="35">
        <f t="shared" si="0"/>
        <v>219.8</v>
      </c>
      <c r="E6" s="35">
        <v>8</v>
      </c>
      <c r="F6" s="35">
        <v>5</v>
      </c>
      <c r="G6" s="35">
        <v>6</v>
      </c>
      <c r="H6" s="36"/>
      <c r="I6" s="36"/>
      <c r="J6" s="36"/>
      <c r="K6" s="36"/>
      <c r="L6" s="36"/>
      <c r="M6" s="36" t="s">
        <v>5</v>
      </c>
      <c r="N6" s="5"/>
      <c r="O6" s="42"/>
      <c r="P6" s="40">
        <f t="shared" si="1"/>
        <v>0</v>
      </c>
    </row>
    <row r="7" spans="1:16" x14ac:dyDescent="0.2">
      <c r="A7" s="11">
        <v>6</v>
      </c>
      <c r="B7" s="3" t="s">
        <v>6</v>
      </c>
      <c r="C7" s="35">
        <v>62</v>
      </c>
      <c r="D7" s="35">
        <f t="shared" si="0"/>
        <v>194.68</v>
      </c>
      <c r="E7" s="35">
        <v>17</v>
      </c>
      <c r="F7" s="35">
        <v>15</v>
      </c>
      <c r="G7" s="35">
        <v>10</v>
      </c>
      <c r="H7" s="36"/>
      <c r="I7" s="36" t="s">
        <v>5</v>
      </c>
      <c r="J7" s="36"/>
      <c r="K7" s="36" t="s">
        <v>5</v>
      </c>
      <c r="L7" s="36"/>
      <c r="M7" s="36"/>
      <c r="N7" s="5"/>
      <c r="O7" s="42"/>
      <c r="P7" s="40">
        <f t="shared" si="1"/>
        <v>0</v>
      </c>
    </row>
    <row r="8" spans="1:16" x14ac:dyDescent="0.2">
      <c r="A8" s="11">
        <v>7</v>
      </c>
      <c r="B8" s="3" t="s">
        <v>0</v>
      </c>
      <c r="C8" s="35">
        <v>77</v>
      </c>
      <c r="D8" s="37">
        <f t="shared" si="0"/>
        <v>241.78</v>
      </c>
      <c r="E8" s="35">
        <v>17</v>
      </c>
      <c r="F8" s="35">
        <v>15</v>
      </c>
      <c r="G8" s="35">
        <v>12</v>
      </c>
      <c r="H8" s="36" t="s">
        <v>5</v>
      </c>
      <c r="I8" s="36"/>
      <c r="J8" s="36"/>
      <c r="K8" s="36"/>
      <c r="L8" s="36"/>
      <c r="M8" s="36"/>
      <c r="N8" s="5"/>
      <c r="O8" s="42"/>
      <c r="P8" s="40">
        <f t="shared" si="1"/>
        <v>0</v>
      </c>
    </row>
    <row r="9" spans="1:16" x14ac:dyDescent="0.2">
      <c r="A9" s="11">
        <v>9</v>
      </c>
      <c r="B9" s="3" t="s">
        <v>0</v>
      </c>
      <c r="C9" s="35">
        <v>84</v>
      </c>
      <c r="D9" s="37">
        <f t="shared" si="0"/>
        <v>263.76</v>
      </c>
      <c r="E9" s="35">
        <v>18</v>
      </c>
      <c r="F9" s="35">
        <v>14</v>
      </c>
      <c r="G9" s="35">
        <v>13</v>
      </c>
      <c r="H9" s="36"/>
      <c r="I9" s="36"/>
      <c r="J9" s="36"/>
      <c r="K9" s="36" t="s">
        <v>5</v>
      </c>
      <c r="L9" s="36"/>
      <c r="M9" s="36"/>
      <c r="N9" s="5"/>
      <c r="O9" s="42"/>
      <c r="P9" s="40">
        <f t="shared" si="1"/>
        <v>0</v>
      </c>
    </row>
    <row r="10" spans="1:16" x14ac:dyDescent="0.2">
      <c r="A10" s="11">
        <v>10</v>
      </c>
      <c r="B10" s="3" t="s">
        <v>0</v>
      </c>
      <c r="C10" s="35">
        <v>66</v>
      </c>
      <c r="D10" s="37">
        <f t="shared" si="0"/>
        <v>207.24</v>
      </c>
      <c r="E10" s="35">
        <v>18</v>
      </c>
      <c r="F10" s="35">
        <v>15</v>
      </c>
      <c r="G10" s="35">
        <v>11</v>
      </c>
      <c r="H10" s="36"/>
      <c r="I10" s="36"/>
      <c r="J10" s="36"/>
      <c r="K10" s="36" t="s">
        <v>5</v>
      </c>
      <c r="L10" s="36"/>
      <c r="M10" s="36"/>
      <c r="N10" s="5"/>
      <c r="O10" s="42"/>
      <c r="P10" s="40">
        <f t="shared" si="1"/>
        <v>0</v>
      </c>
    </row>
    <row r="11" spans="1:16" x14ac:dyDescent="0.2">
      <c r="A11" s="11">
        <v>11</v>
      </c>
      <c r="B11" s="3" t="s">
        <v>0</v>
      </c>
      <c r="C11" s="35">
        <v>63</v>
      </c>
      <c r="D11" s="37">
        <f t="shared" si="0"/>
        <v>197.82000000000002</v>
      </c>
      <c r="E11" s="35">
        <v>16</v>
      </c>
      <c r="F11" s="35">
        <v>13</v>
      </c>
      <c r="G11" s="35">
        <v>9</v>
      </c>
      <c r="H11" s="36" t="s">
        <v>5</v>
      </c>
      <c r="I11" s="36"/>
      <c r="J11" s="36"/>
      <c r="K11" s="36"/>
      <c r="L11" s="36"/>
      <c r="M11" s="36"/>
      <c r="N11" s="5"/>
      <c r="O11" s="42"/>
      <c r="P11" s="40">
        <f t="shared" si="1"/>
        <v>0</v>
      </c>
    </row>
    <row r="12" spans="1:16" x14ac:dyDescent="0.2">
      <c r="A12" s="11">
        <v>13</v>
      </c>
      <c r="B12" s="3" t="s">
        <v>0</v>
      </c>
      <c r="C12" s="35">
        <v>71</v>
      </c>
      <c r="D12" s="37">
        <f t="shared" si="0"/>
        <v>222.94</v>
      </c>
      <c r="E12" s="35">
        <v>18</v>
      </c>
      <c r="F12" s="35">
        <v>16</v>
      </c>
      <c r="G12" s="35">
        <v>14</v>
      </c>
      <c r="H12" s="36"/>
      <c r="I12" s="36"/>
      <c r="J12" s="36"/>
      <c r="K12" s="36" t="s">
        <v>5</v>
      </c>
      <c r="L12" s="36"/>
      <c r="M12" s="36"/>
      <c r="N12" s="5"/>
      <c r="O12" s="42"/>
      <c r="P12" s="40">
        <f t="shared" si="1"/>
        <v>0</v>
      </c>
    </row>
    <row r="13" spans="1:16" x14ac:dyDescent="0.2">
      <c r="A13" s="11">
        <v>14</v>
      </c>
      <c r="B13" s="3" t="s">
        <v>0</v>
      </c>
      <c r="C13" s="35">
        <v>54</v>
      </c>
      <c r="D13" s="37">
        <f t="shared" si="0"/>
        <v>169.56</v>
      </c>
      <c r="E13" s="35">
        <v>22</v>
      </c>
      <c r="F13" s="35">
        <v>14</v>
      </c>
      <c r="G13" s="35">
        <v>7</v>
      </c>
      <c r="H13" s="36"/>
      <c r="I13" s="36"/>
      <c r="J13" s="36"/>
      <c r="K13" s="36" t="s">
        <v>5</v>
      </c>
      <c r="L13" s="36"/>
      <c r="M13" s="36"/>
      <c r="N13" s="5"/>
      <c r="O13" s="42"/>
      <c r="P13" s="40">
        <f t="shared" si="1"/>
        <v>0</v>
      </c>
    </row>
    <row r="14" spans="1:16" x14ac:dyDescent="0.2">
      <c r="A14" s="11">
        <v>15</v>
      </c>
      <c r="B14" s="3" t="s">
        <v>0</v>
      </c>
      <c r="C14" s="35">
        <v>77</v>
      </c>
      <c r="D14" s="37">
        <f t="shared" si="0"/>
        <v>241.78</v>
      </c>
      <c r="E14" s="35">
        <v>15</v>
      </c>
      <c r="F14" s="35">
        <v>13</v>
      </c>
      <c r="G14" s="35">
        <v>10</v>
      </c>
      <c r="H14" s="36"/>
      <c r="I14" s="36"/>
      <c r="J14" s="36"/>
      <c r="K14" s="36" t="s">
        <v>5</v>
      </c>
      <c r="L14" s="36"/>
      <c r="M14" s="36"/>
      <c r="N14" s="5"/>
      <c r="O14" s="42"/>
      <c r="P14" s="40">
        <f t="shared" si="1"/>
        <v>0</v>
      </c>
    </row>
    <row r="15" spans="1:16" x14ac:dyDescent="0.2">
      <c r="A15" s="11">
        <v>18</v>
      </c>
      <c r="B15" s="3" t="s">
        <v>6</v>
      </c>
      <c r="C15" s="35">
        <v>54</v>
      </c>
      <c r="D15" s="37">
        <f t="shared" si="0"/>
        <v>169.56</v>
      </c>
      <c r="E15" s="35">
        <v>16</v>
      </c>
      <c r="F15" s="35">
        <v>13</v>
      </c>
      <c r="G15" s="35">
        <v>12</v>
      </c>
      <c r="H15" s="36"/>
      <c r="I15" s="36" t="s">
        <v>5</v>
      </c>
      <c r="J15" s="36"/>
      <c r="K15" s="36" t="s">
        <v>5</v>
      </c>
      <c r="L15" s="36"/>
      <c r="M15" s="36"/>
      <c r="N15" s="5"/>
      <c r="O15" s="42"/>
      <c r="P15" s="40">
        <f t="shared" si="1"/>
        <v>0</v>
      </c>
    </row>
    <row r="16" spans="1:16" x14ac:dyDescent="0.2">
      <c r="A16" s="11">
        <f>+A15+1</f>
        <v>19</v>
      </c>
      <c r="B16" s="3" t="s">
        <v>6</v>
      </c>
      <c r="C16" s="35">
        <v>46</v>
      </c>
      <c r="D16" s="37">
        <f t="shared" si="0"/>
        <v>144.44</v>
      </c>
      <c r="E16" s="35">
        <v>16</v>
      </c>
      <c r="F16" s="35">
        <v>11</v>
      </c>
      <c r="G16" s="35">
        <v>8</v>
      </c>
      <c r="H16" s="36"/>
      <c r="I16" s="36"/>
      <c r="J16" s="36"/>
      <c r="K16" s="36"/>
      <c r="L16" s="36"/>
      <c r="M16" s="36" t="s">
        <v>5</v>
      </c>
      <c r="N16" s="5"/>
      <c r="O16" s="42"/>
      <c r="P16" s="40">
        <f t="shared" si="1"/>
        <v>0</v>
      </c>
    </row>
    <row r="17" spans="1:16" x14ac:dyDescent="0.2">
      <c r="A17" s="11">
        <f t="shared" ref="A17:A74" si="2">+A16+1</f>
        <v>20</v>
      </c>
      <c r="B17" s="3" t="s">
        <v>6</v>
      </c>
      <c r="C17" s="35">
        <v>49</v>
      </c>
      <c r="D17" s="37">
        <f t="shared" si="0"/>
        <v>153.86000000000001</v>
      </c>
      <c r="E17" s="35">
        <v>17</v>
      </c>
      <c r="F17" s="35">
        <v>13</v>
      </c>
      <c r="G17" s="35">
        <v>9</v>
      </c>
      <c r="H17" s="36"/>
      <c r="I17" s="36" t="s">
        <v>5</v>
      </c>
      <c r="J17" s="36"/>
      <c r="K17" s="36" t="s">
        <v>5</v>
      </c>
      <c r="L17" s="36"/>
      <c r="M17" s="36"/>
      <c r="N17" s="5"/>
      <c r="O17" s="42"/>
      <c r="P17" s="40">
        <f t="shared" si="1"/>
        <v>0</v>
      </c>
    </row>
    <row r="18" spans="1:16" x14ac:dyDescent="0.2">
      <c r="A18" s="11">
        <f t="shared" si="2"/>
        <v>21</v>
      </c>
      <c r="B18" s="3" t="s">
        <v>6</v>
      </c>
      <c r="C18" s="35">
        <v>40</v>
      </c>
      <c r="D18" s="37">
        <f t="shared" si="0"/>
        <v>125.60000000000001</v>
      </c>
      <c r="E18" s="35">
        <v>16</v>
      </c>
      <c r="F18" s="35">
        <v>13</v>
      </c>
      <c r="G18" s="35">
        <v>7</v>
      </c>
      <c r="H18" s="36"/>
      <c r="I18" s="36" t="s">
        <v>5</v>
      </c>
      <c r="J18" s="36"/>
      <c r="K18" s="36"/>
      <c r="L18" s="36"/>
      <c r="M18" s="36"/>
      <c r="N18" s="5"/>
      <c r="O18" s="42"/>
      <c r="P18" s="40">
        <f t="shared" si="1"/>
        <v>0</v>
      </c>
    </row>
    <row r="19" spans="1:16" x14ac:dyDescent="0.2">
      <c r="A19" s="11">
        <f t="shared" si="2"/>
        <v>22</v>
      </c>
      <c r="B19" s="3" t="s">
        <v>6</v>
      </c>
      <c r="C19" s="35">
        <v>87</v>
      </c>
      <c r="D19" s="37">
        <f t="shared" si="0"/>
        <v>273.18</v>
      </c>
      <c r="E19" s="35">
        <v>22</v>
      </c>
      <c r="F19" s="35">
        <v>18</v>
      </c>
      <c r="G19" s="35">
        <v>16</v>
      </c>
      <c r="H19" s="36" t="s">
        <v>5</v>
      </c>
      <c r="I19" s="36"/>
      <c r="J19" s="36"/>
      <c r="K19" s="36" t="s">
        <v>5</v>
      </c>
      <c r="L19" s="36">
        <v>3</v>
      </c>
      <c r="M19" s="36"/>
      <c r="N19" s="5"/>
      <c r="O19" s="42"/>
      <c r="P19" s="40">
        <f t="shared" si="1"/>
        <v>0</v>
      </c>
    </row>
    <row r="20" spans="1:16" x14ac:dyDescent="0.2">
      <c r="A20" s="11">
        <f t="shared" si="2"/>
        <v>23</v>
      </c>
      <c r="B20" s="3" t="s">
        <v>0</v>
      </c>
      <c r="C20" s="35">
        <v>26</v>
      </c>
      <c r="D20" s="37">
        <f t="shared" si="0"/>
        <v>81.64</v>
      </c>
      <c r="E20" s="35">
        <v>11</v>
      </c>
      <c r="F20" s="35">
        <v>8</v>
      </c>
      <c r="G20" s="35">
        <v>5</v>
      </c>
      <c r="H20" s="36"/>
      <c r="I20" s="36"/>
      <c r="J20" s="36"/>
      <c r="K20" s="36" t="s">
        <v>5</v>
      </c>
      <c r="L20" s="36"/>
      <c r="M20" s="36"/>
      <c r="N20" s="5"/>
      <c r="O20" s="42"/>
      <c r="P20" s="40">
        <f t="shared" si="1"/>
        <v>0</v>
      </c>
    </row>
    <row r="21" spans="1:16" x14ac:dyDescent="0.2">
      <c r="A21" s="11">
        <v>25</v>
      </c>
      <c r="B21" s="3" t="s">
        <v>6</v>
      </c>
      <c r="C21" s="35">
        <v>73</v>
      </c>
      <c r="D21" s="37">
        <f t="shared" si="0"/>
        <v>229.22</v>
      </c>
      <c r="E21" s="35">
        <v>21</v>
      </c>
      <c r="F21" s="35">
        <v>17</v>
      </c>
      <c r="G21" s="35">
        <v>13</v>
      </c>
      <c r="H21" s="36" t="s">
        <v>5</v>
      </c>
      <c r="I21" s="36"/>
      <c r="J21" s="36"/>
      <c r="K21" s="36" t="s">
        <v>5</v>
      </c>
      <c r="L21" s="36"/>
      <c r="M21" s="36"/>
      <c r="N21" s="5"/>
      <c r="O21" s="42"/>
      <c r="P21" s="40">
        <f t="shared" si="1"/>
        <v>0</v>
      </c>
    </row>
    <row r="22" spans="1:16" x14ac:dyDescent="0.2">
      <c r="A22" s="11">
        <v>27</v>
      </c>
      <c r="B22" s="3" t="s">
        <v>6</v>
      </c>
      <c r="C22" s="35">
        <v>39</v>
      </c>
      <c r="D22" s="37">
        <f t="shared" si="0"/>
        <v>122.46000000000001</v>
      </c>
      <c r="E22" s="35">
        <v>21</v>
      </c>
      <c r="F22" s="35">
        <v>18</v>
      </c>
      <c r="G22" s="35">
        <v>6</v>
      </c>
      <c r="H22" s="36"/>
      <c r="I22" s="36"/>
      <c r="J22" s="36"/>
      <c r="K22" s="36" t="s">
        <v>5</v>
      </c>
      <c r="L22" s="36"/>
      <c r="M22" s="36"/>
      <c r="N22" s="5"/>
      <c r="O22" s="42"/>
      <c r="P22" s="40">
        <f t="shared" si="1"/>
        <v>0</v>
      </c>
    </row>
    <row r="23" spans="1:16" x14ac:dyDescent="0.2">
      <c r="A23" s="11">
        <v>29</v>
      </c>
      <c r="B23" s="3" t="s">
        <v>6</v>
      </c>
      <c r="C23" s="35">
        <v>60</v>
      </c>
      <c r="D23" s="37">
        <f t="shared" si="0"/>
        <v>188.4</v>
      </c>
      <c r="E23" s="35">
        <v>16</v>
      </c>
      <c r="F23" s="35">
        <v>13</v>
      </c>
      <c r="G23" s="35">
        <v>12</v>
      </c>
      <c r="H23" s="36"/>
      <c r="I23" s="36" t="s">
        <v>5</v>
      </c>
      <c r="J23" s="36"/>
      <c r="K23" s="36" t="s">
        <v>5</v>
      </c>
      <c r="L23" s="36"/>
      <c r="M23" s="36"/>
      <c r="N23" s="5"/>
      <c r="O23" s="42"/>
      <c r="P23" s="40">
        <f t="shared" si="1"/>
        <v>0</v>
      </c>
    </row>
    <row r="24" spans="1:16" x14ac:dyDescent="0.2">
      <c r="A24" s="11">
        <f t="shared" si="2"/>
        <v>30</v>
      </c>
      <c r="B24" s="3" t="s">
        <v>6</v>
      </c>
      <c r="C24" s="35">
        <v>68</v>
      </c>
      <c r="D24" s="37">
        <f t="shared" si="0"/>
        <v>213.52</v>
      </c>
      <c r="E24" s="35">
        <v>21</v>
      </c>
      <c r="F24" s="35">
        <v>18</v>
      </c>
      <c r="G24" s="35">
        <v>14</v>
      </c>
      <c r="H24" s="36"/>
      <c r="I24" s="36"/>
      <c r="J24" s="36"/>
      <c r="K24" s="36"/>
      <c r="L24" s="36"/>
      <c r="M24" s="36" t="s">
        <v>5</v>
      </c>
      <c r="N24" s="5"/>
      <c r="O24" s="42"/>
      <c r="P24" s="40">
        <f t="shared" si="1"/>
        <v>0</v>
      </c>
    </row>
    <row r="25" spans="1:16" x14ac:dyDescent="0.2">
      <c r="A25" s="11">
        <v>33</v>
      </c>
      <c r="B25" s="3" t="s">
        <v>6</v>
      </c>
      <c r="C25" s="35">
        <v>22</v>
      </c>
      <c r="D25" s="37">
        <f t="shared" si="0"/>
        <v>69.08</v>
      </c>
      <c r="E25" s="35">
        <v>13</v>
      </c>
      <c r="F25" s="35">
        <v>11</v>
      </c>
      <c r="G25" s="35">
        <v>5</v>
      </c>
      <c r="H25" s="36"/>
      <c r="I25" s="36"/>
      <c r="J25" s="36"/>
      <c r="K25" s="36" t="s">
        <v>5</v>
      </c>
      <c r="L25" s="36"/>
      <c r="M25" s="36"/>
      <c r="N25" s="5"/>
      <c r="O25" s="42"/>
      <c r="P25" s="40">
        <f t="shared" si="1"/>
        <v>0</v>
      </c>
    </row>
    <row r="26" spans="1:16" x14ac:dyDescent="0.2">
      <c r="A26" s="11">
        <f t="shared" si="2"/>
        <v>34</v>
      </c>
      <c r="B26" s="3" t="s">
        <v>6</v>
      </c>
      <c r="C26" s="35">
        <v>49</v>
      </c>
      <c r="D26" s="37">
        <f t="shared" si="0"/>
        <v>153.86000000000001</v>
      </c>
      <c r="E26" s="35">
        <v>22</v>
      </c>
      <c r="F26" s="35">
        <v>19</v>
      </c>
      <c r="G26" s="35">
        <v>7</v>
      </c>
      <c r="H26" s="36"/>
      <c r="I26" s="36"/>
      <c r="J26" s="36"/>
      <c r="K26" s="36" t="s">
        <v>5</v>
      </c>
      <c r="L26" s="36">
        <v>1</v>
      </c>
      <c r="M26" s="36"/>
      <c r="N26" s="5"/>
      <c r="O26" s="42"/>
      <c r="P26" s="40">
        <f t="shared" si="1"/>
        <v>0</v>
      </c>
    </row>
    <row r="27" spans="1:16" x14ac:dyDescent="0.2">
      <c r="A27" s="11">
        <f t="shared" si="2"/>
        <v>35</v>
      </c>
      <c r="B27" s="3" t="s">
        <v>6</v>
      </c>
      <c r="C27" s="35">
        <v>52</v>
      </c>
      <c r="D27" s="37">
        <f t="shared" si="0"/>
        <v>163.28</v>
      </c>
      <c r="E27" s="35">
        <v>16</v>
      </c>
      <c r="F27" s="35">
        <v>13</v>
      </c>
      <c r="G27" s="35">
        <v>10</v>
      </c>
      <c r="H27" s="36"/>
      <c r="I27" s="36" t="s">
        <v>5</v>
      </c>
      <c r="J27" s="36"/>
      <c r="K27" s="36" t="s">
        <v>5</v>
      </c>
      <c r="L27" s="36"/>
      <c r="M27" s="36"/>
      <c r="N27" s="5"/>
      <c r="O27" s="42"/>
      <c r="P27" s="40">
        <f t="shared" si="1"/>
        <v>0</v>
      </c>
    </row>
    <row r="28" spans="1:16" x14ac:dyDescent="0.2">
      <c r="A28" s="11">
        <f t="shared" si="2"/>
        <v>36</v>
      </c>
      <c r="B28" s="3" t="s">
        <v>6</v>
      </c>
      <c r="C28" s="35">
        <v>55</v>
      </c>
      <c r="D28" s="37">
        <f t="shared" si="0"/>
        <v>172.70000000000002</v>
      </c>
      <c r="E28" s="35">
        <v>20</v>
      </c>
      <c r="F28" s="35">
        <v>16</v>
      </c>
      <c r="G28" s="35">
        <v>8</v>
      </c>
      <c r="H28" s="36" t="s">
        <v>5</v>
      </c>
      <c r="I28" s="36"/>
      <c r="J28" s="36"/>
      <c r="K28" s="36" t="s">
        <v>5</v>
      </c>
      <c r="L28" s="36"/>
      <c r="M28" s="36"/>
      <c r="N28" s="5"/>
      <c r="O28" s="42"/>
      <c r="P28" s="40">
        <f t="shared" si="1"/>
        <v>0</v>
      </c>
    </row>
    <row r="29" spans="1:16" x14ac:dyDescent="0.2">
      <c r="A29" s="11">
        <f t="shared" si="2"/>
        <v>37</v>
      </c>
      <c r="B29" s="3" t="s">
        <v>6</v>
      </c>
      <c r="C29" s="35">
        <v>64</v>
      </c>
      <c r="D29" s="37">
        <f t="shared" si="0"/>
        <v>200.96</v>
      </c>
      <c r="E29" s="35">
        <v>20</v>
      </c>
      <c r="F29" s="35">
        <v>17</v>
      </c>
      <c r="G29" s="35">
        <v>12</v>
      </c>
      <c r="H29" s="36"/>
      <c r="I29" s="36" t="s">
        <v>5</v>
      </c>
      <c r="J29" s="36"/>
      <c r="K29" s="36" t="s">
        <v>5</v>
      </c>
      <c r="L29" s="36"/>
      <c r="M29" s="36"/>
      <c r="N29" s="5"/>
      <c r="O29" s="42"/>
      <c r="P29" s="40">
        <f t="shared" si="1"/>
        <v>0</v>
      </c>
    </row>
    <row r="30" spans="1:16" x14ac:dyDescent="0.2">
      <c r="A30" s="11">
        <f t="shared" si="2"/>
        <v>38</v>
      </c>
      <c r="B30" s="3" t="s">
        <v>6</v>
      </c>
      <c r="C30" s="35">
        <v>65</v>
      </c>
      <c r="D30" s="37">
        <f t="shared" si="0"/>
        <v>204.1</v>
      </c>
      <c r="E30" s="35">
        <v>23</v>
      </c>
      <c r="F30" s="35">
        <v>19</v>
      </c>
      <c r="G30" s="35">
        <v>9</v>
      </c>
      <c r="H30" s="36"/>
      <c r="I30" s="36"/>
      <c r="J30" s="52" t="s">
        <v>5</v>
      </c>
      <c r="K30" s="36"/>
      <c r="L30" s="36"/>
      <c r="M30" s="36"/>
      <c r="N30" s="5"/>
      <c r="O30" s="42"/>
      <c r="P30" s="40">
        <f t="shared" si="1"/>
        <v>0</v>
      </c>
    </row>
    <row r="31" spans="1:16" x14ac:dyDescent="0.2">
      <c r="A31" s="11">
        <v>40</v>
      </c>
      <c r="B31" s="3" t="s">
        <v>6</v>
      </c>
      <c r="C31" s="35">
        <v>45</v>
      </c>
      <c r="D31" s="37">
        <f t="shared" si="0"/>
        <v>141.30000000000001</v>
      </c>
      <c r="E31" s="35">
        <v>21</v>
      </c>
      <c r="F31" s="35">
        <v>18</v>
      </c>
      <c r="G31" s="35">
        <v>9</v>
      </c>
      <c r="H31" s="36" t="s">
        <v>5</v>
      </c>
      <c r="I31" s="36"/>
      <c r="J31" s="36"/>
      <c r="K31" s="36" t="s">
        <v>5</v>
      </c>
      <c r="L31" s="36"/>
      <c r="M31" s="36"/>
      <c r="N31" s="5"/>
      <c r="O31" s="42"/>
      <c r="P31" s="40">
        <f t="shared" si="1"/>
        <v>0</v>
      </c>
    </row>
    <row r="32" spans="1:16" x14ac:dyDescent="0.2">
      <c r="A32" s="11">
        <v>41</v>
      </c>
      <c r="B32" s="3" t="s">
        <v>6</v>
      </c>
      <c r="C32" s="35">
        <v>65</v>
      </c>
      <c r="D32" s="37">
        <f t="shared" si="0"/>
        <v>204.1</v>
      </c>
      <c r="E32" s="35">
        <v>21</v>
      </c>
      <c r="F32" s="35">
        <v>17</v>
      </c>
      <c r="G32" s="35">
        <v>13</v>
      </c>
      <c r="H32" s="36"/>
      <c r="I32" s="36" t="s">
        <v>5</v>
      </c>
      <c r="J32" s="36"/>
      <c r="K32" s="36"/>
      <c r="L32" s="36"/>
      <c r="M32" s="36"/>
      <c r="N32" s="5"/>
      <c r="O32" s="42"/>
      <c r="P32" s="40">
        <f t="shared" si="1"/>
        <v>0</v>
      </c>
    </row>
    <row r="33" spans="1:16" x14ac:dyDescent="0.2">
      <c r="A33" s="11">
        <f t="shared" si="2"/>
        <v>42</v>
      </c>
      <c r="B33" s="3" t="s">
        <v>6</v>
      </c>
      <c r="C33" s="35">
        <v>49</v>
      </c>
      <c r="D33" s="37">
        <f t="shared" si="0"/>
        <v>153.86000000000001</v>
      </c>
      <c r="E33" s="35">
        <v>25</v>
      </c>
      <c r="F33" s="35">
        <v>18</v>
      </c>
      <c r="G33" s="35">
        <v>11</v>
      </c>
      <c r="H33" s="36"/>
      <c r="I33" s="36"/>
      <c r="J33" s="52" t="s">
        <v>5</v>
      </c>
      <c r="K33" s="36"/>
      <c r="L33" s="36"/>
      <c r="M33" s="36"/>
      <c r="N33" s="5"/>
      <c r="O33" s="42"/>
      <c r="P33" s="40">
        <f t="shared" si="1"/>
        <v>0</v>
      </c>
    </row>
    <row r="34" spans="1:16" x14ac:dyDescent="0.2">
      <c r="A34" s="11">
        <f t="shared" si="2"/>
        <v>43</v>
      </c>
      <c r="B34" s="3" t="s">
        <v>6</v>
      </c>
      <c r="C34" s="35">
        <v>66</v>
      </c>
      <c r="D34" s="37">
        <f t="shared" si="0"/>
        <v>207.24</v>
      </c>
      <c r="E34" s="35">
        <v>25</v>
      </c>
      <c r="F34" s="35">
        <v>20</v>
      </c>
      <c r="G34" s="35">
        <v>10</v>
      </c>
      <c r="H34" s="36" t="s">
        <v>5</v>
      </c>
      <c r="I34" s="36"/>
      <c r="J34" s="36"/>
      <c r="K34" s="36" t="s">
        <v>5</v>
      </c>
      <c r="L34" s="36"/>
      <c r="M34" s="36"/>
      <c r="N34" s="5"/>
      <c r="O34" s="42"/>
      <c r="P34" s="40">
        <f t="shared" si="1"/>
        <v>0</v>
      </c>
    </row>
    <row r="35" spans="1:16" x14ac:dyDescent="0.2">
      <c r="A35" s="11">
        <f t="shared" si="2"/>
        <v>44</v>
      </c>
      <c r="B35" s="3" t="s">
        <v>6</v>
      </c>
      <c r="C35" s="35">
        <v>53</v>
      </c>
      <c r="D35" s="37">
        <f t="shared" si="0"/>
        <v>166.42000000000002</v>
      </c>
      <c r="E35" s="35">
        <v>25</v>
      </c>
      <c r="F35" s="35">
        <v>20</v>
      </c>
      <c r="G35" s="35">
        <v>11</v>
      </c>
      <c r="H35" s="36"/>
      <c r="I35" s="36"/>
      <c r="J35" s="36" t="s">
        <v>5</v>
      </c>
      <c r="K35" s="36"/>
      <c r="L35" s="36"/>
      <c r="M35" s="36"/>
      <c r="N35" s="5"/>
      <c r="O35" s="42"/>
      <c r="P35" s="40">
        <f t="shared" si="1"/>
        <v>0</v>
      </c>
    </row>
    <row r="36" spans="1:16" x14ac:dyDescent="0.2">
      <c r="A36" s="11">
        <v>46</v>
      </c>
      <c r="B36" s="3" t="s">
        <v>6</v>
      </c>
      <c r="C36" s="35">
        <v>86</v>
      </c>
      <c r="D36" s="37">
        <f t="shared" si="0"/>
        <v>270.04000000000002</v>
      </c>
      <c r="E36" s="35">
        <v>25</v>
      </c>
      <c r="F36" s="35">
        <v>21</v>
      </c>
      <c r="G36" s="35">
        <v>14</v>
      </c>
      <c r="H36" s="36"/>
      <c r="I36" s="36"/>
      <c r="J36" s="36"/>
      <c r="K36" s="36"/>
      <c r="L36" s="36"/>
      <c r="M36" s="36" t="s">
        <v>5</v>
      </c>
      <c r="N36" s="5"/>
      <c r="O36" s="42"/>
      <c r="P36" s="40">
        <f t="shared" si="1"/>
        <v>0</v>
      </c>
    </row>
    <row r="37" spans="1:16" x14ac:dyDescent="0.2">
      <c r="A37" s="11">
        <f t="shared" si="2"/>
        <v>47</v>
      </c>
      <c r="B37" s="3" t="s">
        <v>6</v>
      </c>
      <c r="C37" s="35">
        <v>61</v>
      </c>
      <c r="D37" s="37">
        <f t="shared" si="0"/>
        <v>191.54000000000002</v>
      </c>
      <c r="E37" s="35">
        <v>27</v>
      </c>
      <c r="F37" s="35">
        <v>23</v>
      </c>
      <c r="G37" s="35">
        <v>8</v>
      </c>
      <c r="H37" s="36"/>
      <c r="I37" s="36"/>
      <c r="J37" s="36"/>
      <c r="K37" s="36"/>
      <c r="L37" s="36"/>
      <c r="M37" s="36" t="s">
        <v>5</v>
      </c>
      <c r="N37" s="5"/>
      <c r="O37" s="42"/>
      <c r="P37" s="40">
        <f t="shared" si="1"/>
        <v>0</v>
      </c>
    </row>
    <row r="38" spans="1:16" x14ac:dyDescent="0.2">
      <c r="A38" s="11">
        <f t="shared" si="2"/>
        <v>48</v>
      </c>
      <c r="B38" s="3" t="s">
        <v>6</v>
      </c>
      <c r="C38" s="35">
        <v>65</v>
      </c>
      <c r="D38" s="37">
        <f t="shared" si="0"/>
        <v>204.1</v>
      </c>
      <c r="E38" s="35">
        <v>25</v>
      </c>
      <c r="F38" s="35">
        <v>21</v>
      </c>
      <c r="G38" s="35">
        <v>11</v>
      </c>
      <c r="H38" s="36"/>
      <c r="I38" s="36" t="s">
        <v>5</v>
      </c>
      <c r="J38" s="36"/>
      <c r="K38" s="36" t="s">
        <v>5</v>
      </c>
      <c r="L38" s="36"/>
      <c r="M38" s="36"/>
      <c r="N38" s="5"/>
      <c r="O38" s="42"/>
      <c r="P38" s="40">
        <f t="shared" si="1"/>
        <v>0</v>
      </c>
    </row>
    <row r="39" spans="1:16" x14ac:dyDescent="0.2">
      <c r="A39" s="11">
        <v>50</v>
      </c>
      <c r="B39" s="3" t="s">
        <v>0</v>
      </c>
      <c r="C39" s="35">
        <v>57</v>
      </c>
      <c r="D39" s="37">
        <f t="shared" si="0"/>
        <v>178.98000000000002</v>
      </c>
      <c r="E39" s="35">
        <v>16</v>
      </c>
      <c r="F39" s="35">
        <v>12</v>
      </c>
      <c r="G39" s="35">
        <v>11</v>
      </c>
      <c r="H39" s="36"/>
      <c r="I39" s="36"/>
      <c r="J39" s="36"/>
      <c r="K39" s="36" t="s">
        <v>5</v>
      </c>
      <c r="L39" s="36"/>
      <c r="M39" s="36"/>
      <c r="N39" s="5"/>
      <c r="O39" s="42"/>
      <c r="P39" s="40">
        <f t="shared" si="1"/>
        <v>0</v>
      </c>
    </row>
    <row r="40" spans="1:16" x14ac:dyDescent="0.2">
      <c r="A40" s="11">
        <f t="shared" si="2"/>
        <v>51</v>
      </c>
      <c r="B40" s="3" t="s">
        <v>0</v>
      </c>
      <c r="C40" s="35">
        <v>41</v>
      </c>
      <c r="D40" s="37">
        <f t="shared" si="0"/>
        <v>128.74</v>
      </c>
      <c r="E40" s="35">
        <v>16</v>
      </c>
      <c r="F40" s="35">
        <v>13</v>
      </c>
      <c r="G40" s="35">
        <v>8</v>
      </c>
      <c r="H40" s="36"/>
      <c r="I40" s="36"/>
      <c r="J40" s="36"/>
      <c r="K40" s="36" t="s">
        <v>5</v>
      </c>
      <c r="L40" s="36"/>
      <c r="M40" s="36"/>
      <c r="N40" s="5"/>
      <c r="O40" s="42"/>
      <c r="P40" s="40">
        <f t="shared" si="1"/>
        <v>0</v>
      </c>
    </row>
    <row r="41" spans="1:16" x14ac:dyDescent="0.2">
      <c r="A41" s="11">
        <f t="shared" si="2"/>
        <v>52</v>
      </c>
      <c r="B41" s="3" t="s">
        <v>6</v>
      </c>
      <c r="C41" s="35">
        <v>18</v>
      </c>
      <c r="D41" s="37">
        <f t="shared" si="0"/>
        <v>56.52</v>
      </c>
      <c r="E41" s="35">
        <v>7</v>
      </c>
      <c r="F41" s="35">
        <v>4</v>
      </c>
      <c r="G41" s="35">
        <v>4</v>
      </c>
      <c r="H41" s="36"/>
      <c r="I41" s="36" t="s">
        <v>5</v>
      </c>
      <c r="J41" s="36"/>
      <c r="K41" s="36"/>
      <c r="L41" s="36"/>
      <c r="M41" s="36"/>
      <c r="N41" s="5"/>
      <c r="O41" s="42"/>
      <c r="P41" s="40">
        <f t="shared" si="1"/>
        <v>0</v>
      </c>
    </row>
    <row r="42" spans="1:16" x14ac:dyDescent="0.2">
      <c r="A42" s="11">
        <f t="shared" si="2"/>
        <v>53</v>
      </c>
      <c r="B42" s="3" t="s">
        <v>0</v>
      </c>
      <c r="C42" s="35">
        <v>115</v>
      </c>
      <c r="D42" s="37">
        <f t="shared" si="0"/>
        <v>361.1</v>
      </c>
      <c r="E42" s="35">
        <v>23</v>
      </c>
      <c r="F42" s="35">
        <v>19</v>
      </c>
      <c r="G42" s="35">
        <v>12</v>
      </c>
      <c r="H42" s="36" t="s">
        <v>5</v>
      </c>
      <c r="I42" s="36"/>
      <c r="J42" s="36"/>
      <c r="K42" s="36"/>
      <c r="L42" s="36"/>
      <c r="M42" s="36"/>
      <c r="N42" s="5"/>
      <c r="O42" s="42"/>
      <c r="P42" s="40">
        <f t="shared" si="1"/>
        <v>0</v>
      </c>
    </row>
    <row r="43" spans="1:16" x14ac:dyDescent="0.2">
      <c r="A43" s="11">
        <f t="shared" si="2"/>
        <v>54</v>
      </c>
      <c r="B43" s="3" t="s">
        <v>6</v>
      </c>
      <c r="C43" s="35">
        <v>79</v>
      </c>
      <c r="D43" s="37">
        <f t="shared" si="0"/>
        <v>248.06</v>
      </c>
      <c r="E43" s="35">
        <v>24</v>
      </c>
      <c r="F43" s="35">
        <v>21</v>
      </c>
      <c r="G43" s="35">
        <v>10</v>
      </c>
      <c r="H43" s="36"/>
      <c r="I43" s="36"/>
      <c r="J43" s="36"/>
      <c r="K43" s="36" t="s">
        <v>5</v>
      </c>
      <c r="L43" s="36"/>
      <c r="M43" s="36"/>
      <c r="N43" s="5"/>
      <c r="O43" s="42"/>
      <c r="P43" s="40">
        <f t="shared" si="1"/>
        <v>0</v>
      </c>
    </row>
    <row r="44" spans="1:16" x14ac:dyDescent="0.2">
      <c r="A44" s="11">
        <f t="shared" si="2"/>
        <v>55</v>
      </c>
      <c r="B44" s="3" t="s">
        <v>6</v>
      </c>
      <c r="C44" s="35">
        <v>66</v>
      </c>
      <c r="D44" s="37">
        <f t="shared" si="0"/>
        <v>207.24</v>
      </c>
      <c r="E44" s="35">
        <v>19</v>
      </c>
      <c r="F44" s="35">
        <v>15</v>
      </c>
      <c r="G44" s="35">
        <v>8</v>
      </c>
      <c r="H44" s="36"/>
      <c r="I44" s="36"/>
      <c r="J44" s="36"/>
      <c r="K44" s="36" t="s">
        <v>5</v>
      </c>
      <c r="L44" s="36"/>
      <c r="M44" s="36"/>
      <c r="N44" s="5"/>
      <c r="O44" s="42"/>
      <c r="P44" s="40">
        <f t="shared" si="1"/>
        <v>0</v>
      </c>
    </row>
    <row r="45" spans="1:16" x14ac:dyDescent="0.2">
      <c r="A45" s="11">
        <f t="shared" si="2"/>
        <v>56</v>
      </c>
      <c r="B45" s="3" t="s">
        <v>0</v>
      </c>
      <c r="C45" s="35">
        <v>76</v>
      </c>
      <c r="D45" s="37">
        <f t="shared" si="0"/>
        <v>238.64000000000001</v>
      </c>
      <c r="E45" s="35">
        <v>24</v>
      </c>
      <c r="F45" s="35">
        <v>21</v>
      </c>
      <c r="G45" s="35">
        <v>10</v>
      </c>
      <c r="H45" s="36"/>
      <c r="I45" s="36"/>
      <c r="J45" s="36" t="s">
        <v>5</v>
      </c>
      <c r="K45" s="36"/>
      <c r="L45" s="36"/>
      <c r="M45" s="36"/>
      <c r="N45" s="5"/>
      <c r="O45" s="42"/>
      <c r="P45" s="40">
        <f t="shared" si="1"/>
        <v>0</v>
      </c>
    </row>
    <row r="46" spans="1:16" x14ac:dyDescent="0.2">
      <c r="A46" s="11">
        <f t="shared" si="2"/>
        <v>57</v>
      </c>
      <c r="B46" s="3" t="s">
        <v>6</v>
      </c>
      <c r="C46" s="35">
        <v>113</v>
      </c>
      <c r="D46" s="37">
        <f t="shared" si="0"/>
        <v>354.82</v>
      </c>
      <c r="E46" s="35">
        <v>24</v>
      </c>
      <c r="F46" s="35">
        <v>21</v>
      </c>
      <c r="G46" s="35">
        <v>16</v>
      </c>
      <c r="H46" s="36"/>
      <c r="I46" s="36" t="s">
        <v>5</v>
      </c>
      <c r="J46" s="36"/>
      <c r="K46" s="36" t="s">
        <v>5</v>
      </c>
      <c r="L46" s="36">
        <v>3</v>
      </c>
      <c r="M46" s="36"/>
      <c r="N46" s="5"/>
      <c r="O46" s="42"/>
      <c r="P46" s="40">
        <f t="shared" si="1"/>
        <v>0</v>
      </c>
    </row>
    <row r="47" spans="1:16" x14ac:dyDescent="0.2">
      <c r="A47" s="11">
        <v>59</v>
      </c>
      <c r="B47" s="3" t="s">
        <v>0</v>
      </c>
      <c r="C47" s="35">
        <v>70</v>
      </c>
      <c r="D47" s="37">
        <f t="shared" si="0"/>
        <v>219.8</v>
      </c>
      <c r="E47" s="35">
        <v>22</v>
      </c>
      <c r="F47" s="35">
        <v>19</v>
      </c>
      <c r="G47" s="35">
        <v>11</v>
      </c>
      <c r="H47" s="36"/>
      <c r="I47" s="36"/>
      <c r="J47" s="36"/>
      <c r="K47" s="36" t="s">
        <v>5</v>
      </c>
      <c r="L47" s="36"/>
      <c r="M47" s="36"/>
      <c r="N47" s="5"/>
      <c r="O47" s="42"/>
      <c r="P47" s="40">
        <f t="shared" si="1"/>
        <v>0</v>
      </c>
    </row>
    <row r="48" spans="1:16" x14ac:dyDescent="0.2">
      <c r="A48" s="11">
        <v>61</v>
      </c>
      <c r="B48" s="3" t="s">
        <v>6</v>
      </c>
      <c r="C48" s="35">
        <v>72</v>
      </c>
      <c r="D48" s="37">
        <f t="shared" si="0"/>
        <v>226.08</v>
      </c>
      <c r="E48" s="35">
        <v>21</v>
      </c>
      <c r="F48" s="35">
        <v>18</v>
      </c>
      <c r="G48" s="35">
        <v>12</v>
      </c>
      <c r="H48" s="36" t="s">
        <v>5</v>
      </c>
      <c r="I48" s="36"/>
      <c r="J48" s="36"/>
      <c r="K48" s="36"/>
      <c r="L48" s="36">
        <v>1</v>
      </c>
      <c r="M48" s="36"/>
      <c r="N48" s="5"/>
      <c r="O48" s="42"/>
      <c r="P48" s="40">
        <f t="shared" si="1"/>
        <v>0</v>
      </c>
    </row>
    <row r="49" spans="1:16" x14ac:dyDescent="0.2">
      <c r="A49" s="11">
        <f t="shared" si="2"/>
        <v>62</v>
      </c>
      <c r="B49" s="3" t="s">
        <v>6</v>
      </c>
      <c r="C49" s="35">
        <v>64</v>
      </c>
      <c r="D49" s="37">
        <f t="shared" si="0"/>
        <v>200.96</v>
      </c>
      <c r="E49" s="35">
        <v>18</v>
      </c>
      <c r="F49" s="35">
        <v>15</v>
      </c>
      <c r="G49" s="35">
        <v>8</v>
      </c>
      <c r="H49" s="36"/>
      <c r="I49" s="36" t="s">
        <v>5</v>
      </c>
      <c r="J49" s="36"/>
      <c r="K49" s="36"/>
      <c r="L49" s="36"/>
      <c r="M49" s="36"/>
      <c r="N49" s="5"/>
      <c r="O49" s="42"/>
      <c r="P49" s="40">
        <f t="shared" si="1"/>
        <v>0</v>
      </c>
    </row>
    <row r="50" spans="1:16" x14ac:dyDescent="0.2">
      <c r="A50" s="11">
        <f t="shared" si="2"/>
        <v>63</v>
      </c>
      <c r="B50" s="3" t="s">
        <v>6</v>
      </c>
      <c r="C50" s="35">
        <v>83</v>
      </c>
      <c r="D50" s="37">
        <f t="shared" si="0"/>
        <v>260.62</v>
      </c>
      <c r="E50" s="35">
        <v>22</v>
      </c>
      <c r="F50" s="35">
        <v>19</v>
      </c>
      <c r="G50" s="35">
        <v>14</v>
      </c>
      <c r="H50" s="36"/>
      <c r="I50" s="36"/>
      <c r="J50" s="36"/>
      <c r="K50" s="36" t="s">
        <v>5</v>
      </c>
      <c r="L50" s="36"/>
      <c r="M50" s="36"/>
      <c r="N50" s="5"/>
      <c r="O50" s="42"/>
      <c r="P50" s="40">
        <f t="shared" si="1"/>
        <v>0</v>
      </c>
    </row>
    <row r="51" spans="1:16" x14ac:dyDescent="0.2">
      <c r="A51" s="11">
        <f t="shared" si="2"/>
        <v>64</v>
      </c>
      <c r="B51" s="3" t="s">
        <v>6</v>
      </c>
      <c r="C51" s="35">
        <v>93</v>
      </c>
      <c r="D51" s="37">
        <f t="shared" si="0"/>
        <v>292.02000000000004</v>
      </c>
      <c r="E51" s="35">
        <v>25</v>
      </c>
      <c r="F51" s="35">
        <v>22</v>
      </c>
      <c r="G51" s="35">
        <v>10</v>
      </c>
      <c r="H51" s="36" t="s">
        <v>5</v>
      </c>
      <c r="I51" s="36"/>
      <c r="J51" s="36"/>
      <c r="K51" s="36" t="s">
        <v>5</v>
      </c>
      <c r="L51" s="36">
        <v>1</v>
      </c>
      <c r="M51" s="36"/>
      <c r="N51" s="5"/>
      <c r="O51" s="42"/>
      <c r="P51" s="40">
        <f t="shared" si="1"/>
        <v>0</v>
      </c>
    </row>
    <row r="52" spans="1:16" x14ac:dyDescent="0.2">
      <c r="A52" s="11">
        <v>66</v>
      </c>
      <c r="B52" s="3" t="s">
        <v>0</v>
      </c>
      <c r="C52" s="35">
        <v>62</v>
      </c>
      <c r="D52" s="37">
        <f t="shared" si="0"/>
        <v>194.68</v>
      </c>
      <c r="E52" s="35">
        <v>12</v>
      </c>
      <c r="F52" s="35">
        <v>9</v>
      </c>
      <c r="G52" s="35">
        <v>7</v>
      </c>
      <c r="H52" s="36"/>
      <c r="I52" s="36"/>
      <c r="J52" s="36"/>
      <c r="K52" s="36"/>
      <c r="L52" s="36"/>
      <c r="M52" s="36" t="s">
        <v>5</v>
      </c>
      <c r="N52" s="5"/>
      <c r="O52" s="42"/>
      <c r="P52" s="40">
        <f t="shared" si="1"/>
        <v>0</v>
      </c>
    </row>
    <row r="53" spans="1:16" x14ac:dyDescent="0.2">
      <c r="A53" s="11">
        <f t="shared" si="2"/>
        <v>67</v>
      </c>
      <c r="B53" s="3" t="s">
        <v>0</v>
      </c>
      <c r="C53" s="35">
        <v>64</v>
      </c>
      <c r="D53" s="37">
        <f t="shared" si="0"/>
        <v>200.96</v>
      </c>
      <c r="E53" s="35">
        <v>22</v>
      </c>
      <c r="F53" s="35">
        <v>18</v>
      </c>
      <c r="G53" s="35">
        <v>12</v>
      </c>
      <c r="H53" s="36"/>
      <c r="I53" s="36"/>
      <c r="J53" s="36"/>
      <c r="K53" s="36" t="s">
        <v>5</v>
      </c>
      <c r="L53" s="36"/>
      <c r="M53" s="36"/>
      <c r="N53" s="5"/>
      <c r="O53" s="42"/>
      <c r="P53" s="40">
        <f t="shared" si="1"/>
        <v>0</v>
      </c>
    </row>
    <row r="54" spans="1:16" x14ac:dyDescent="0.2">
      <c r="A54" s="11">
        <v>70</v>
      </c>
      <c r="B54" s="3" t="s">
        <v>6</v>
      </c>
      <c r="C54" s="35">
        <v>89</v>
      </c>
      <c r="D54" s="37">
        <f t="shared" si="0"/>
        <v>279.46000000000004</v>
      </c>
      <c r="E54" s="35">
        <v>25</v>
      </c>
      <c r="F54" s="35">
        <v>22</v>
      </c>
      <c r="G54" s="35">
        <v>15</v>
      </c>
      <c r="H54" s="36"/>
      <c r="I54" s="36" t="s">
        <v>5</v>
      </c>
      <c r="J54" s="36" t="s">
        <v>5</v>
      </c>
      <c r="K54" s="36"/>
      <c r="L54" s="36">
        <v>1</v>
      </c>
      <c r="M54" s="36"/>
      <c r="N54" s="5"/>
      <c r="O54" s="42"/>
      <c r="P54" s="40">
        <f t="shared" si="1"/>
        <v>0</v>
      </c>
    </row>
    <row r="55" spans="1:16" x14ac:dyDescent="0.2">
      <c r="A55" s="11">
        <f t="shared" si="2"/>
        <v>71</v>
      </c>
      <c r="B55" s="3" t="s">
        <v>6</v>
      </c>
      <c r="C55" s="35">
        <v>78</v>
      </c>
      <c r="D55" s="37">
        <f t="shared" si="0"/>
        <v>244.92000000000002</v>
      </c>
      <c r="E55" s="35">
        <v>25</v>
      </c>
      <c r="F55" s="35">
        <v>22</v>
      </c>
      <c r="G55" s="35">
        <v>14</v>
      </c>
      <c r="H55" s="36" t="s">
        <v>5</v>
      </c>
      <c r="I55" s="36" t="s">
        <v>5</v>
      </c>
      <c r="J55" s="36" t="s">
        <v>5</v>
      </c>
      <c r="K55" s="36"/>
      <c r="L55" s="36"/>
      <c r="M55" s="36"/>
      <c r="N55" s="5"/>
      <c r="O55" s="42"/>
      <c r="P55" s="40">
        <f t="shared" si="1"/>
        <v>0</v>
      </c>
    </row>
    <row r="56" spans="1:16" x14ac:dyDescent="0.2">
      <c r="A56" s="11">
        <f t="shared" si="2"/>
        <v>72</v>
      </c>
      <c r="B56" s="3" t="s">
        <v>6</v>
      </c>
      <c r="C56" s="35">
        <v>64</v>
      </c>
      <c r="D56" s="37">
        <f t="shared" si="0"/>
        <v>200.96</v>
      </c>
      <c r="E56" s="35">
        <v>23</v>
      </c>
      <c r="F56" s="35">
        <v>19</v>
      </c>
      <c r="G56" s="35">
        <v>13</v>
      </c>
      <c r="H56" s="36"/>
      <c r="I56" s="36" t="s">
        <v>5</v>
      </c>
      <c r="J56" s="36"/>
      <c r="K56" s="36"/>
      <c r="L56" s="36"/>
      <c r="M56" s="36"/>
      <c r="N56" s="5"/>
      <c r="O56" s="42"/>
      <c r="P56" s="40">
        <f t="shared" si="1"/>
        <v>0</v>
      </c>
    </row>
    <row r="57" spans="1:16" x14ac:dyDescent="0.2">
      <c r="A57" s="11">
        <f t="shared" si="2"/>
        <v>73</v>
      </c>
      <c r="B57" s="3" t="s">
        <v>0</v>
      </c>
      <c r="C57" s="35">
        <v>68</v>
      </c>
      <c r="D57" s="37">
        <f t="shared" si="0"/>
        <v>213.52</v>
      </c>
      <c r="E57" s="35">
        <v>22</v>
      </c>
      <c r="F57" s="35">
        <v>19</v>
      </c>
      <c r="G57" s="35">
        <v>13</v>
      </c>
      <c r="H57" s="36"/>
      <c r="I57" s="36" t="s">
        <v>5</v>
      </c>
      <c r="J57" s="36"/>
      <c r="K57" s="36"/>
      <c r="L57" s="36"/>
      <c r="M57" s="36"/>
      <c r="N57" s="5"/>
      <c r="O57" s="42"/>
      <c r="P57" s="40">
        <f t="shared" si="1"/>
        <v>0</v>
      </c>
    </row>
    <row r="58" spans="1:16" x14ac:dyDescent="0.2">
      <c r="A58" s="11">
        <f t="shared" si="2"/>
        <v>74</v>
      </c>
      <c r="B58" s="3" t="s">
        <v>0</v>
      </c>
      <c r="C58" s="35">
        <v>47</v>
      </c>
      <c r="D58" s="37">
        <f t="shared" si="0"/>
        <v>147.58000000000001</v>
      </c>
      <c r="E58" s="35">
        <v>20</v>
      </c>
      <c r="F58" s="35">
        <v>17</v>
      </c>
      <c r="G58" s="35">
        <v>5</v>
      </c>
      <c r="H58" s="36"/>
      <c r="I58" s="36"/>
      <c r="J58" s="36"/>
      <c r="K58" s="36"/>
      <c r="L58" s="36"/>
      <c r="M58" s="36" t="s">
        <v>5</v>
      </c>
      <c r="N58" s="5"/>
      <c r="O58" s="42"/>
      <c r="P58" s="40">
        <f t="shared" si="1"/>
        <v>0</v>
      </c>
    </row>
    <row r="59" spans="1:16" x14ac:dyDescent="0.2">
      <c r="A59" s="11">
        <f t="shared" si="2"/>
        <v>75</v>
      </c>
      <c r="B59" s="3" t="s">
        <v>6</v>
      </c>
      <c r="C59" s="35">
        <v>61</v>
      </c>
      <c r="D59" s="37">
        <f t="shared" si="0"/>
        <v>191.54000000000002</v>
      </c>
      <c r="E59" s="35">
        <v>20</v>
      </c>
      <c r="F59" s="35">
        <v>16</v>
      </c>
      <c r="G59" s="35">
        <v>11</v>
      </c>
      <c r="H59" s="36"/>
      <c r="I59" s="36"/>
      <c r="J59" s="36" t="s">
        <v>5</v>
      </c>
      <c r="K59" s="36"/>
      <c r="L59" s="36"/>
      <c r="M59" s="36"/>
      <c r="N59" s="5"/>
      <c r="O59" s="42"/>
      <c r="P59" s="40">
        <f t="shared" si="1"/>
        <v>0</v>
      </c>
    </row>
    <row r="60" spans="1:16" x14ac:dyDescent="0.2">
      <c r="A60" s="11">
        <f t="shared" si="2"/>
        <v>76</v>
      </c>
      <c r="B60" s="3" t="s">
        <v>6</v>
      </c>
      <c r="C60" s="35">
        <v>38</v>
      </c>
      <c r="D60" s="37">
        <f t="shared" si="0"/>
        <v>119.32000000000001</v>
      </c>
      <c r="E60" s="35">
        <v>16</v>
      </c>
      <c r="F60" s="35">
        <v>12</v>
      </c>
      <c r="G60" s="35">
        <v>6</v>
      </c>
      <c r="H60" s="36"/>
      <c r="I60" s="36"/>
      <c r="J60" s="36" t="s">
        <v>5</v>
      </c>
      <c r="K60" s="36"/>
      <c r="L60" s="36"/>
      <c r="M60" s="36"/>
      <c r="N60" s="5"/>
      <c r="O60" s="42"/>
      <c r="P60" s="40">
        <f t="shared" si="1"/>
        <v>0</v>
      </c>
    </row>
    <row r="61" spans="1:16" x14ac:dyDescent="0.2">
      <c r="A61" s="11">
        <f t="shared" si="2"/>
        <v>77</v>
      </c>
      <c r="B61" s="3" t="s">
        <v>6</v>
      </c>
      <c r="C61" s="35">
        <v>100</v>
      </c>
      <c r="D61" s="37">
        <f t="shared" si="0"/>
        <v>314</v>
      </c>
      <c r="E61" s="35">
        <v>23</v>
      </c>
      <c r="F61" s="35">
        <v>18</v>
      </c>
      <c r="G61" s="35">
        <v>17</v>
      </c>
      <c r="H61" s="36"/>
      <c r="I61" s="36"/>
      <c r="J61" s="36"/>
      <c r="K61" s="36"/>
      <c r="L61" s="36">
        <v>1</v>
      </c>
      <c r="M61" s="36"/>
      <c r="N61" s="5"/>
      <c r="O61" s="42"/>
      <c r="P61" s="40">
        <f t="shared" si="1"/>
        <v>0</v>
      </c>
    </row>
    <row r="62" spans="1:16" x14ac:dyDescent="0.2">
      <c r="A62" s="11">
        <f t="shared" si="2"/>
        <v>78</v>
      </c>
      <c r="B62" s="3" t="s">
        <v>6</v>
      </c>
      <c r="C62" s="35">
        <v>54</v>
      </c>
      <c r="D62" s="37">
        <f t="shared" si="0"/>
        <v>169.56</v>
      </c>
      <c r="E62" s="35">
        <v>22</v>
      </c>
      <c r="F62" s="35">
        <v>18</v>
      </c>
      <c r="G62" s="35">
        <v>9</v>
      </c>
      <c r="H62" s="36" t="s">
        <v>5</v>
      </c>
      <c r="I62" s="36"/>
      <c r="J62" s="36"/>
      <c r="K62" s="36" t="s">
        <v>5</v>
      </c>
      <c r="L62" s="36"/>
      <c r="M62" s="36"/>
      <c r="N62" s="5"/>
      <c r="O62" s="42"/>
      <c r="P62" s="40">
        <f t="shared" si="1"/>
        <v>0</v>
      </c>
    </row>
    <row r="63" spans="1:16" x14ac:dyDescent="0.2">
      <c r="A63" s="11">
        <v>80</v>
      </c>
      <c r="B63" s="3" t="s">
        <v>6</v>
      </c>
      <c r="C63" s="35">
        <v>64</v>
      </c>
      <c r="D63" s="37">
        <f t="shared" si="0"/>
        <v>200.96</v>
      </c>
      <c r="E63" s="35">
        <v>21</v>
      </c>
      <c r="F63" s="35">
        <v>18</v>
      </c>
      <c r="G63" s="35">
        <v>7</v>
      </c>
      <c r="H63" s="36"/>
      <c r="I63" s="36"/>
      <c r="J63" s="36" t="s">
        <v>5</v>
      </c>
      <c r="K63" s="36"/>
      <c r="L63" s="36"/>
      <c r="M63" s="36"/>
      <c r="N63" s="5"/>
      <c r="O63" s="42"/>
      <c r="P63" s="40">
        <f t="shared" si="1"/>
        <v>0</v>
      </c>
    </row>
    <row r="64" spans="1:16" x14ac:dyDescent="0.2">
      <c r="A64" s="11">
        <f t="shared" si="2"/>
        <v>81</v>
      </c>
      <c r="B64" s="3" t="s">
        <v>6</v>
      </c>
      <c r="C64" s="35">
        <v>85</v>
      </c>
      <c r="D64" s="37">
        <f t="shared" si="0"/>
        <v>266.90000000000003</v>
      </c>
      <c r="E64" s="35">
        <v>24</v>
      </c>
      <c r="F64" s="35">
        <v>21</v>
      </c>
      <c r="G64" s="35">
        <v>12</v>
      </c>
      <c r="H64" s="36"/>
      <c r="I64" s="36"/>
      <c r="J64" s="36"/>
      <c r="K64" s="36" t="s">
        <v>5</v>
      </c>
      <c r="L64" s="36"/>
      <c r="M64" s="36"/>
      <c r="N64" s="5"/>
      <c r="O64" s="42"/>
      <c r="P64" s="40">
        <f t="shared" si="1"/>
        <v>0</v>
      </c>
    </row>
    <row r="65" spans="1:16" x14ac:dyDescent="0.2">
      <c r="A65" s="11">
        <f t="shared" si="2"/>
        <v>82</v>
      </c>
      <c r="B65" s="3" t="s">
        <v>6</v>
      </c>
      <c r="C65" s="35">
        <v>58</v>
      </c>
      <c r="D65" s="37">
        <f t="shared" si="0"/>
        <v>182.12</v>
      </c>
      <c r="E65" s="35">
        <v>16</v>
      </c>
      <c r="F65" s="35">
        <v>13</v>
      </c>
      <c r="G65" s="35">
        <v>7</v>
      </c>
      <c r="H65" s="36"/>
      <c r="I65" s="36"/>
      <c r="J65" s="36"/>
      <c r="K65" s="36" t="s">
        <v>5</v>
      </c>
      <c r="L65" s="36"/>
      <c r="M65" s="36"/>
      <c r="N65" s="5"/>
      <c r="O65" s="42"/>
      <c r="P65" s="40">
        <f t="shared" si="1"/>
        <v>0</v>
      </c>
    </row>
    <row r="66" spans="1:16" x14ac:dyDescent="0.2">
      <c r="A66" s="11">
        <f t="shared" si="2"/>
        <v>83</v>
      </c>
      <c r="B66" s="3" t="s">
        <v>0</v>
      </c>
      <c r="C66" s="35">
        <v>56</v>
      </c>
      <c r="D66" s="37">
        <f t="shared" si="0"/>
        <v>175.84</v>
      </c>
      <c r="E66" s="35">
        <v>17</v>
      </c>
      <c r="F66" s="35">
        <v>15</v>
      </c>
      <c r="G66" s="35">
        <v>7</v>
      </c>
      <c r="H66" s="36"/>
      <c r="I66" s="36"/>
      <c r="J66" s="36"/>
      <c r="K66" s="36" t="s">
        <v>5</v>
      </c>
      <c r="L66" s="36"/>
      <c r="M66" s="36"/>
      <c r="N66" s="5"/>
      <c r="O66" s="42"/>
      <c r="P66" s="40">
        <f t="shared" si="1"/>
        <v>0</v>
      </c>
    </row>
    <row r="67" spans="1:16" x14ac:dyDescent="0.2">
      <c r="A67" s="11">
        <f t="shared" si="2"/>
        <v>84</v>
      </c>
      <c r="B67" s="3" t="s">
        <v>6</v>
      </c>
      <c r="C67" s="35">
        <v>54</v>
      </c>
      <c r="D67" s="37">
        <f t="shared" ref="D67:D74" si="3">+C67*3.14</f>
        <v>169.56</v>
      </c>
      <c r="E67" s="35">
        <v>18</v>
      </c>
      <c r="F67" s="35">
        <v>16</v>
      </c>
      <c r="G67" s="35">
        <v>7</v>
      </c>
      <c r="H67" s="36"/>
      <c r="I67" s="36"/>
      <c r="J67" s="36"/>
      <c r="K67" s="36" t="s">
        <v>5</v>
      </c>
      <c r="L67" s="36"/>
      <c r="M67" s="36"/>
      <c r="N67" s="5"/>
      <c r="O67" s="42"/>
      <c r="P67" s="40">
        <f t="shared" ref="P67:P75" si="4">O67*1.21</f>
        <v>0</v>
      </c>
    </row>
    <row r="68" spans="1:16" x14ac:dyDescent="0.2">
      <c r="A68" s="11">
        <f t="shared" si="2"/>
        <v>85</v>
      </c>
      <c r="B68" s="3" t="s">
        <v>0</v>
      </c>
      <c r="C68" s="35">
        <v>108</v>
      </c>
      <c r="D68" s="37">
        <f t="shared" si="3"/>
        <v>339.12</v>
      </c>
      <c r="E68" s="35">
        <v>22</v>
      </c>
      <c r="F68" s="35">
        <v>19</v>
      </c>
      <c r="G68" s="35">
        <v>11</v>
      </c>
      <c r="H68" s="36"/>
      <c r="I68" s="36"/>
      <c r="J68" s="36"/>
      <c r="K68" s="36" t="s">
        <v>5</v>
      </c>
      <c r="L68" s="36">
        <v>2</v>
      </c>
      <c r="M68" s="36"/>
      <c r="N68" s="5"/>
      <c r="O68" s="42"/>
      <c r="P68" s="40">
        <f t="shared" si="4"/>
        <v>0</v>
      </c>
    </row>
    <row r="69" spans="1:16" x14ac:dyDescent="0.2">
      <c r="A69" s="11">
        <f t="shared" si="2"/>
        <v>86</v>
      </c>
      <c r="B69" s="3" t="s">
        <v>0</v>
      </c>
      <c r="C69" s="35">
        <v>47</v>
      </c>
      <c r="D69" s="37">
        <f t="shared" si="3"/>
        <v>147.58000000000001</v>
      </c>
      <c r="E69" s="35">
        <v>18</v>
      </c>
      <c r="F69" s="35">
        <v>15</v>
      </c>
      <c r="G69" s="35">
        <v>16</v>
      </c>
      <c r="H69" s="36"/>
      <c r="I69" s="36"/>
      <c r="J69" s="36"/>
      <c r="K69" s="36" t="s">
        <v>5</v>
      </c>
      <c r="L69" s="36"/>
      <c r="M69" s="36"/>
      <c r="N69" s="5"/>
      <c r="O69" s="42"/>
      <c r="P69" s="40">
        <f t="shared" si="4"/>
        <v>0</v>
      </c>
    </row>
    <row r="70" spans="1:16" x14ac:dyDescent="0.2">
      <c r="A70" s="11">
        <f t="shared" si="2"/>
        <v>87</v>
      </c>
      <c r="B70" s="3" t="s">
        <v>6</v>
      </c>
      <c r="C70" s="35">
        <v>66</v>
      </c>
      <c r="D70" s="37">
        <f t="shared" si="3"/>
        <v>207.24</v>
      </c>
      <c r="E70" s="35">
        <v>18</v>
      </c>
      <c r="F70" s="35">
        <v>15</v>
      </c>
      <c r="G70" s="35">
        <v>7</v>
      </c>
      <c r="H70" s="36"/>
      <c r="I70" s="36"/>
      <c r="J70" s="36"/>
      <c r="K70" s="36" t="s">
        <v>5</v>
      </c>
      <c r="L70" s="36"/>
      <c r="M70" s="36"/>
      <c r="N70" s="5"/>
      <c r="O70" s="42"/>
      <c r="P70" s="40">
        <f t="shared" si="4"/>
        <v>0</v>
      </c>
    </row>
    <row r="71" spans="1:16" x14ac:dyDescent="0.2">
      <c r="A71" s="11">
        <f t="shared" si="2"/>
        <v>88</v>
      </c>
      <c r="B71" s="3" t="s">
        <v>6</v>
      </c>
      <c r="C71" s="35">
        <v>65</v>
      </c>
      <c r="D71" s="37">
        <f t="shared" si="3"/>
        <v>204.1</v>
      </c>
      <c r="E71" s="35">
        <v>17</v>
      </c>
      <c r="F71" s="35">
        <v>12</v>
      </c>
      <c r="G71" s="35">
        <v>8</v>
      </c>
      <c r="H71" s="36"/>
      <c r="I71" s="36"/>
      <c r="J71" s="36"/>
      <c r="K71" s="36"/>
      <c r="L71" s="36"/>
      <c r="M71" s="36" t="s">
        <v>5</v>
      </c>
      <c r="N71" s="5"/>
      <c r="O71" s="42"/>
      <c r="P71" s="40">
        <f t="shared" si="4"/>
        <v>0</v>
      </c>
    </row>
    <row r="72" spans="1:16" x14ac:dyDescent="0.2">
      <c r="A72" s="11">
        <f t="shared" si="2"/>
        <v>89</v>
      </c>
      <c r="B72" s="3" t="s">
        <v>6</v>
      </c>
      <c r="C72" s="35">
        <v>64</v>
      </c>
      <c r="D72" s="37">
        <f t="shared" si="3"/>
        <v>200.96</v>
      </c>
      <c r="E72" s="35">
        <v>23</v>
      </c>
      <c r="F72" s="35">
        <v>19</v>
      </c>
      <c r="G72" s="35">
        <v>6</v>
      </c>
      <c r="H72" s="36"/>
      <c r="I72" s="36"/>
      <c r="J72" s="36"/>
      <c r="K72" s="36"/>
      <c r="L72" s="36"/>
      <c r="M72" s="36" t="s">
        <v>5</v>
      </c>
      <c r="N72" s="5"/>
      <c r="O72" s="42"/>
      <c r="P72" s="40">
        <f t="shared" si="4"/>
        <v>0</v>
      </c>
    </row>
    <row r="73" spans="1:16" x14ac:dyDescent="0.2">
      <c r="A73" s="11">
        <f t="shared" si="2"/>
        <v>90</v>
      </c>
      <c r="B73" s="3" t="s">
        <v>0</v>
      </c>
      <c r="C73" s="35">
        <v>72</v>
      </c>
      <c r="D73" s="37">
        <f t="shared" si="3"/>
        <v>226.08</v>
      </c>
      <c r="E73" s="35">
        <v>22</v>
      </c>
      <c r="F73" s="35">
        <v>19</v>
      </c>
      <c r="G73" s="35">
        <v>10</v>
      </c>
      <c r="H73" s="36"/>
      <c r="I73" s="36" t="s">
        <v>5</v>
      </c>
      <c r="J73" s="36"/>
      <c r="K73" s="36" t="s">
        <v>5</v>
      </c>
      <c r="L73" s="36"/>
      <c r="M73" s="36"/>
      <c r="N73" s="5"/>
      <c r="O73" s="42"/>
      <c r="P73" s="40">
        <f t="shared" si="4"/>
        <v>0</v>
      </c>
    </row>
    <row r="74" spans="1:16" x14ac:dyDescent="0.2">
      <c r="A74" s="11">
        <f t="shared" si="2"/>
        <v>91</v>
      </c>
      <c r="B74" s="3" t="s">
        <v>6</v>
      </c>
      <c r="C74" s="35">
        <v>58</v>
      </c>
      <c r="D74" s="37">
        <f t="shared" si="3"/>
        <v>182.12</v>
      </c>
      <c r="E74" s="35">
        <v>21</v>
      </c>
      <c r="F74" s="35">
        <v>17</v>
      </c>
      <c r="G74" s="35">
        <v>6</v>
      </c>
      <c r="H74" s="36"/>
      <c r="I74" s="36"/>
      <c r="J74" s="36"/>
      <c r="K74" s="36" t="s">
        <v>5</v>
      </c>
      <c r="L74" s="36"/>
      <c r="M74" s="36"/>
      <c r="N74" s="5"/>
      <c r="O74" s="42"/>
      <c r="P74" s="40">
        <f t="shared" si="4"/>
        <v>0</v>
      </c>
    </row>
    <row r="75" spans="1:16" ht="13.5" thickBot="1" x14ac:dyDescent="0.25">
      <c r="A75" s="23" t="s">
        <v>17</v>
      </c>
      <c r="B75" s="44" t="s">
        <v>21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3"/>
      <c r="P75" s="41">
        <f t="shared" si="4"/>
        <v>0</v>
      </c>
    </row>
    <row r="76" spans="1:16" ht="15" customHeight="1" thickTop="1" x14ac:dyDescent="0.25">
      <c r="A76" s="49" t="s">
        <v>14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28">
        <f>SUM(O2:O75)</f>
        <v>0</v>
      </c>
      <c r="P76" s="28">
        <f>SUM(P2:P75)</f>
        <v>0</v>
      </c>
    </row>
  </sheetData>
  <sheetProtection algorithmName="SHA-512" hashValue="wXJDzvfdFk0CIRVII//0D+vDFTSWPH4cvVo6bfd3Y1EOftgMqN9emhnctxuTo0iBDYoQ7LzmZxDiLiBGx+V/rA==" saltValue="BxyHTIh0+uDUh9BH2FqWhg==" spinCount="100000" sheet="1" objects="1" scenarios="1" selectLockedCells="1"/>
  <mergeCells count="2">
    <mergeCell ref="B75:N75"/>
    <mergeCell ref="A76:N76"/>
  </mergeCells>
  <printOptions horizontalCentered="1"/>
  <pageMargins left="0.70866141732283472" right="0.70866141732283472" top="1.1811023622047245" bottom="0.78740157480314965" header="0.70866141732283472" footer="0.31496062992125984"/>
  <pageSetup paperSize="9" scale="47" fitToHeight="0" orientation="portrait" r:id="rId1"/>
  <headerFooter>
    <oddHeader>&amp;C&amp;"Verdana,Tučné"&amp;10Řečanská alej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Černá pěšina</vt:lpstr>
      <vt:lpstr>Řečanská alej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Machovec</dc:creator>
  <cp:lastModifiedBy>Lenka Suchánková</cp:lastModifiedBy>
  <cp:lastPrinted>2018-12-04T12:27:03Z</cp:lastPrinted>
  <dcterms:created xsi:type="dcterms:W3CDTF">2018-02-27T11:13:55Z</dcterms:created>
  <dcterms:modified xsi:type="dcterms:W3CDTF">2019-01-16T05:50:28Z</dcterms:modified>
</cp:coreProperties>
</file>