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4025" activeTab="0"/>
  </bookViews>
  <sheets>
    <sheet name="Výkaz výměr Černotín" sheetId="1" r:id="rId1"/>
  </sheets>
  <definedNames/>
  <calcPr calcId="145621"/>
</workbook>
</file>

<file path=xl/sharedStrings.xml><?xml version="1.0" encoding="utf-8"?>
<sst xmlns="http://schemas.openxmlformats.org/spreadsheetml/2006/main" count="27" uniqueCount="26">
  <si>
    <t>SO 01</t>
  </si>
  <si>
    <t>SO 02</t>
  </si>
  <si>
    <t>SO 03</t>
  </si>
  <si>
    <t>Rozebrání záhozů a rovnanin na sucho</t>
  </si>
  <si>
    <t>Sejmutí ornice s přemístěním na vzdálenost do 100 m</t>
  </si>
  <si>
    <t>Sejmutí ornice s přemístěním na vzdálenost do 250 m</t>
  </si>
  <si>
    <t>Vykopávky přes 20000 m3 pro koryta vodotečí v hornině tř. 1 a 2</t>
  </si>
  <si>
    <t>Vykopávky přes 20000 m3 pro koryta vodotečí v hornině tř. 3</t>
  </si>
  <si>
    <t>Vykopávky přes 5000 do 20000 m3 pro koryta vodotečí v hornině tř. 4</t>
  </si>
  <si>
    <t>Rozprostření zemin tl vrstvy do 0,4 m schopných zúrodnění v rovině a sklonu do 1:5</t>
  </si>
  <si>
    <t>Rozprostření zemin tl vrstvy do 0,7 m schopných zúrodnění v rovině a sklonu do 1:5</t>
  </si>
  <si>
    <t>pol. uložení/násyp</t>
  </si>
  <si>
    <t>pol. výkop/rozebrání</t>
  </si>
  <si>
    <t>R162701</t>
  </si>
  <si>
    <t>Vodorovné přemístění výkopku a kamene vč. uložení na skládku (poplatku) dle platné legislativy</t>
  </si>
  <si>
    <t>Zához z lomového kamene bez proštěrkování z terénu hmotnost do 200 kg - bez dodávky kamene</t>
  </si>
  <si>
    <t>R4625112</t>
  </si>
  <si>
    <t>R4632121</t>
  </si>
  <si>
    <t>Rovnanina z lomového kamene s vyklínováním spár těženým kamenivem - bez dodávky materiálu</t>
  </si>
  <si>
    <t>Pohoz z hrubého drceného kamenivo zrno 63 až 125 mm z terénu - bez dodávky kamene</t>
  </si>
  <si>
    <t>R4645311</t>
  </si>
  <si>
    <t>suma</t>
  </si>
  <si>
    <t>S0 05.04</t>
  </si>
  <si>
    <t>rozdíl</t>
  </si>
  <si>
    <t>Jamky pro výsadbu s výměnou 100 % půdy zeminy tř 1 až 4 objem do 0,125 m3 v rovině a svahu do 1:5</t>
  </si>
  <si>
    <t>Jamky pro výsadbu s výměnou 100 % půdy zeminy tř 1 až 4 objem do 0,4 m3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</si>
</sst>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0.71875" style="0" customWidth="1"/>
    <col min="2" max="2" width="12.8515625" style="0" customWidth="1"/>
    <col min="3" max="3" width="88.7109375" style="1" customWidth="1"/>
    <col min="4" max="4" width="12.8515625" style="1" customWidth="1"/>
    <col min="5" max="5" width="15.28125" style="0" customWidth="1"/>
    <col min="6" max="6" width="11.8515625" style="0" customWidth="1"/>
    <col min="7" max="7" width="14.28125" style="0" customWidth="1"/>
    <col min="8" max="8" width="11.7109375" style="0" customWidth="1"/>
    <col min="9" max="11" width="17.7109375" style="0" customWidth="1"/>
    <col min="12" max="12" width="14.57421875" style="0" customWidth="1"/>
    <col min="13" max="13" width="24.57421875" style="0" customWidth="1"/>
    <col min="14" max="14" width="15.421875" style="0" customWidth="1"/>
    <col min="15" max="15" width="0.85546875" style="0" customWidth="1"/>
    <col min="16" max="16" width="14.00390625" style="0" customWidth="1"/>
    <col min="17" max="18" width="19.28125" style="0" customWidth="1"/>
    <col min="19" max="19" width="20.57421875" style="0" customWidth="1"/>
  </cols>
  <sheetData>
    <row r="1" ht="15">
      <c r="B1" s="4" t="s">
        <v>12</v>
      </c>
    </row>
    <row r="2" spans="4:7" ht="15">
      <c r="D2" s="2" t="s">
        <v>0</v>
      </c>
      <c r="E2" s="2" t="s">
        <v>1</v>
      </c>
      <c r="F2" s="2" t="s">
        <v>2</v>
      </c>
      <c r="G2" s="2" t="s">
        <v>22</v>
      </c>
    </row>
    <row r="3" spans="2:7" ht="15">
      <c r="B3">
        <v>114203104</v>
      </c>
      <c r="C3" s="3" t="s">
        <v>3</v>
      </c>
      <c r="D3" s="1">
        <v>2273.1</v>
      </c>
      <c r="E3">
        <v>3668.22</v>
      </c>
      <c r="F3">
        <v>0</v>
      </c>
      <c r="G3">
        <v>0</v>
      </c>
    </row>
    <row r="4" spans="2:7" ht="15">
      <c r="B4">
        <v>121101102</v>
      </c>
      <c r="C4" s="3" t="s">
        <v>4</v>
      </c>
      <c r="D4" s="1">
        <v>18593.64</v>
      </c>
      <c r="E4">
        <v>15713.83</v>
      </c>
      <c r="F4">
        <v>380.43</v>
      </c>
      <c r="G4">
        <v>0</v>
      </c>
    </row>
    <row r="5" spans="2:7" ht="15">
      <c r="B5">
        <v>121101103</v>
      </c>
      <c r="C5" s="3" t="s">
        <v>5</v>
      </c>
      <c r="D5" s="1">
        <v>388.4</v>
      </c>
      <c r="E5">
        <v>2699.2</v>
      </c>
      <c r="F5">
        <v>1162</v>
      </c>
      <c r="G5">
        <v>0</v>
      </c>
    </row>
    <row r="6" spans="2:7" ht="15">
      <c r="B6">
        <v>124103104</v>
      </c>
      <c r="C6" s="3" t="s">
        <v>6</v>
      </c>
      <c r="D6" s="1">
        <v>34757.83</v>
      </c>
      <c r="E6">
        <v>10034.43</v>
      </c>
      <c r="F6">
        <v>2549.56</v>
      </c>
      <c r="G6">
        <v>0</v>
      </c>
    </row>
    <row r="7" spans="2:7" ht="15">
      <c r="B7">
        <v>124203104</v>
      </c>
      <c r="C7" s="3" t="s">
        <v>7</v>
      </c>
      <c r="D7" s="1">
        <v>96099.64</v>
      </c>
      <c r="E7">
        <v>28819.56</v>
      </c>
      <c r="F7">
        <v>2076.46</v>
      </c>
      <c r="G7">
        <v>0</v>
      </c>
    </row>
    <row r="8" spans="2:7" ht="15">
      <c r="B8">
        <v>124303103</v>
      </c>
      <c r="C8" s="3" t="s">
        <v>8</v>
      </c>
      <c r="D8" s="1">
        <v>13861.52</v>
      </c>
      <c r="E8">
        <v>6644.83</v>
      </c>
      <c r="F8">
        <v>0</v>
      </c>
      <c r="G8">
        <v>0</v>
      </c>
    </row>
    <row r="9" spans="2:7" ht="15">
      <c r="B9">
        <v>183101314</v>
      </c>
      <c r="C9" s="3" t="s">
        <v>24</v>
      </c>
      <c r="D9" s="1">
        <v>0</v>
      </c>
      <c r="E9">
        <v>0</v>
      </c>
      <c r="F9">
        <v>0</v>
      </c>
      <c r="G9">
        <f>363*0.125</f>
        <v>45.375</v>
      </c>
    </row>
    <row r="10" spans="2:7" ht="15">
      <c r="B10">
        <v>183101315</v>
      </c>
      <c r="C10" s="3" t="s">
        <v>25</v>
      </c>
      <c r="D10" s="1">
        <v>0</v>
      </c>
      <c r="E10">
        <v>0</v>
      </c>
      <c r="F10">
        <v>0</v>
      </c>
      <c r="G10">
        <f>480*0.4</f>
        <v>192</v>
      </c>
    </row>
    <row r="11" ht="15">
      <c r="C11" s="3"/>
    </row>
    <row r="12" spans="3:7" ht="15">
      <c r="C12" s="7" t="s">
        <v>21</v>
      </c>
      <c r="D12" s="2">
        <f>SUM(D3:D11)</f>
        <v>165974.12999999998</v>
      </c>
      <c r="E12" s="6">
        <f>SUM(E3:E11)</f>
        <v>67580.07</v>
      </c>
      <c r="F12" s="6">
        <f>SUM(F3:F10)</f>
        <v>6168.45</v>
      </c>
      <c r="G12" s="6">
        <f>SUM(G3:G10)</f>
        <v>237.375</v>
      </c>
    </row>
    <row r="13" spans="2:3" ht="15">
      <c r="B13" s="4" t="s">
        <v>11</v>
      </c>
      <c r="C13" s="3"/>
    </row>
    <row r="14" ht="15">
      <c r="C14" s="3"/>
    </row>
    <row r="15" spans="2:7" ht="15">
      <c r="B15">
        <v>181006115</v>
      </c>
      <c r="C15" s="3" t="s">
        <v>9</v>
      </c>
      <c r="D15" s="1">
        <f>971*0.4</f>
        <v>388.40000000000003</v>
      </c>
      <c r="E15">
        <f>6748*0.4</f>
        <v>2699.2000000000003</v>
      </c>
      <c r="F15">
        <f>2905*0.4</f>
        <v>1162</v>
      </c>
      <c r="G15">
        <v>0</v>
      </c>
    </row>
    <row r="16" spans="2:7" ht="15">
      <c r="B16">
        <v>181006118</v>
      </c>
      <c r="C16" s="3" t="s">
        <v>10</v>
      </c>
      <c r="D16" s="1">
        <f>1600*0.66</f>
        <v>1056</v>
      </c>
      <c r="E16">
        <f>23808.833*0.659159985</f>
        <v>15693.830003147503</v>
      </c>
      <c r="F16">
        <v>0</v>
      </c>
      <c r="G16">
        <v>0</v>
      </c>
    </row>
    <row r="17" spans="2:7" ht="15">
      <c r="B17" s="5" t="s">
        <v>13</v>
      </c>
      <c r="C17" s="3" t="s">
        <v>14</v>
      </c>
      <c r="D17" s="1">
        <v>153937.74</v>
      </c>
      <c r="E17">
        <v>43543.38</v>
      </c>
      <c r="F17">
        <v>4247.15</v>
      </c>
      <c r="G17">
        <v>0</v>
      </c>
    </row>
    <row r="18" spans="2:7" ht="15">
      <c r="B18" s="5" t="s">
        <v>16</v>
      </c>
      <c r="C18" s="3" t="s">
        <v>15</v>
      </c>
      <c r="D18" s="1">
        <v>1506.15</v>
      </c>
      <c r="E18">
        <v>2303.59</v>
      </c>
      <c r="F18">
        <v>0</v>
      </c>
      <c r="G18">
        <v>0</v>
      </c>
    </row>
    <row r="19" spans="2:7" ht="15">
      <c r="B19" s="5" t="s">
        <v>17</v>
      </c>
      <c r="C19" s="3" t="s">
        <v>18</v>
      </c>
      <c r="D19" s="1">
        <v>766.95</v>
      </c>
      <c r="E19">
        <v>1384.63</v>
      </c>
      <c r="F19">
        <v>0</v>
      </c>
      <c r="G19">
        <v>0</v>
      </c>
    </row>
    <row r="20" spans="2:7" ht="15">
      <c r="B20" s="5" t="s">
        <v>20</v>
      </c>
      <c r="C20" s="3" t="s">
        <v>19</v>
      </c>
      <c r="D20" s="1">
        <v>8318.89</v>
      </c>
      <c r="E20">
        <v>1955.44</v>
      </c>
      <c r="F20">
        <v>759.3</v>
      </c>
      <c r="G20">
        <v>237.375</v>
      </c>
    </row>
    <row r="21" ht="15">
      <c r="C21" s="3"/>
    </row>
    <row r="22" spans="3:7" ht="15">
      <c r="C22" s="7" t="s">
        <v>21</v>
      </c>
      <c r="D22" s="2">
        <f>SUM(D15:D21)</f>
        <v>165974.13</v>
      </c>
      <c r="E22" s="6">
        <f>SUM(E15:E21)</f>
        <v>67580.0700031475</v>
      </c>
      <c r="F22" s="6">
        <f>SUM(F15:F20)</f>
        <v>6168.45</v>
      </c>
      <c r="G22" s="6">
        <f>SUM(G15:G20)</f>
        <v>237.375</v>
      </c>
    </row>
    <row r="24" spans="3:7" ht="15">
      <c r="C24" s="7" t="s">
        <v>23</v>
      </c>
      <c r="D24" s="2">
        <f>D12-D22</f>
        <v>0</v>
      </c>
      <c r="E24" s="2">
        <f>CEILING((E12-E22),1)</f>
        <v>0</v>
      </c>
      <c r="F24" s="2">
        <f>F12-F22</f>
        <v>0</v>
      </c>
      <c r="G24" s="6">
        <f>G22-G12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Kouba</dc:creator>
  <cp:keywords/>
  <dc:description/>
  <cp:lastModifiedBy>Petr Matějíček</cp:lastModifiedBy>
  <cp:lastPrinted>2018-07-10T06:54:36Z</cp:lastPrinted>
  <dcterms:created xsi:type="dcterms:W3CDTF">2018-05-14T09:16:55Z</dcterms:created>
  <dcterms:modified xsi:type="dcterms:W3CDTF">2019-03-05T09:08:28Z</dcterms:modified>
  <cp:category/>
  <cp:version/>
  <cp:contentType/>
  <cp:contentStatus/>
</cp:coreProperties>
</file>