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>
    <definedName name="_xlnm.Print_Titles" localSheetId="0">'KPÚ'!$2:$2</definedName>
  </definedNames>
  <calcPr fullCalcOnLoad="1"/>
</workbook>
</file>

<file path=xl/sharedStrings.xml><?xml version="1.0" encoding="utf-8"?>
<sst xmlns="http://schemas.openxmlformats.org/spreadsheetml/2006/main" count="90" uniqueCount="76">
  <si>
    <t>MJ</t>
  </si>
  <si>
    <t>ha</t>
  </si>
  <si>
    <t>1.</t>
  </si>
  <si>
    <t>2.</t>
  </si>
  <si>
    <t>3.</t>
  </si>
  <si>
    <t>100bm</t>
  </si>
  <si>
    <t>bod</t>
  </si>
  <si>
    <t>Doplnění stávajícího bodového pole včetně stabilizace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</si>
  <si>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</si>
  <si>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</si>
  <si>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</si>
  <si>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</si>
  <si>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</si>
  <si>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</si>
  <si>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</si>
  <si>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</si>
  <si>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</si>
  <si>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</si>
  <si>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</si>
  <si>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</si>
  <si>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</si>
  <si>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</si>
  <si>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</si>
  <si>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t>2)</t>
  </si>
  <si>
    <t>vztahuje se na celé řešené území pozemkovou úpravou</t>
  </si>
  <si>
    <t>Polohopisné zaměření zájmového území  mimo trvalé a lesní porosty</t>
  </si>
  <si>
    <t>1.1.</t>
  </si>
  <si>
    <t>1.2.</t>
  </si>
  <si>
    <t>1.3.</t>
  </si>
  <si>
    <t>1.4.</t>
  </si>
  <si>
    <t>1.5.</t>
  </si>
  <si>
    <t>2.1.</t>
  </si>
  <si>
    <t>2.2.</t>
  </si>
  <si>
    <t>2.4.</t>
  </si>
  <si>
    <t>3.1.</t>
  </si>
  <si>
    <t>3.2.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</si>
  <si>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</si>
  <si>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</si>
  <si>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</si>
  <si>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</si>
  <si>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>statutární zástupce  zhotovitele</t>
  </si>
  <si>
    <t>Výškopisné zaměření zájmového území</t>
  </si>
  <si>
    <t>2.5.</t>
  </si>
  <si>
    <t>Za objednatele:</t>
  </si>
  <si>
    <t>100 bm</t>
  </si>
  <si>
    <t>3</t>
  </si>
  <si>
    <t>2.3.</t>
  </si>
  <si>
    <t xml:space="preserve"> - stabilizace kat.hranice kamennou značkou</t>
  </si>
  <si>
    <t xml:space="preserve"> - vyšetření obvodu upravovaného území vč.ZPMZ a geom.plánů včetně stabilizace plast. značkou</t>
  </si>
  <si>
    <t>Polohopisné zaměření zájmového území           v trvalých porostech včetně lesních</t>
  </si>
  <si>
    <t>Geometrické a polohové určení vnějšího obvodu řešeného území</t>
  </si>
  <si>
    <t xml:space="preserve"> - vyšetření obvodu upravovaného území vč.ZPMZ a geom.plánů a stabilizace plast. značkou</t>
  </si>
  <si>
    <t>1.7.</t>
  </si>
  <si>
    <t>1.6.</t>
  </si>
  <si>
    <t>Geometrické a polohové určení vnitřního obvodu řešeného území</t>
  </si>
  <si>
    <t>Dokumentace technického řešení plánu společných zařízení</t>
  </si>
  <si>
    <t>Zjišťování a zaměření hranic pozemků neřešených</t>
  </si>
  <si>
    <t>Dokumentace k soupisu nároků vlastníků pozemků</t>
  </si>
  <si>
    <t>Plán společných zařízení</t>
  </si>
  <si>
    <t>Návrh nového uspořádání pozemků</t>
  </si>
  <si>
    <t>Kompletní dokumentace návrhu KPÚ</t>
  </si>
  <si>
    <t>Zpracování mapového díla                       (včetně DKM a SPI)</t>
  </si>
  <si>
    <t>1.Přípravné práce celkem (1.1.-1.7.) bez DPH</t>
  </si>
  <si>
    <t>2.Návrhové práce celkem (2.1.-2.5.) bez DPH</t>
  </si>
  <si>
    <t>3.Vytyčení pozemků podle schváleného návrhu a mapové dílo celkem                      (3.1.-3.2.) bez DPH</t>
  </si>
  <si>
    <r>
      <t xml:space="preserve">Vytyčení a označení pozemků 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</si>
  <si>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r>
      <t>pare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2)</t>
    </r>
  </si>
  <si>
    <t>pare 2)</t>
  </si>
  <si>
    <t>Stabilizace hranic pozemků</t>
  </si>
  <si>
    <t>Vytyčení hranic pozemků dle návrhu KPÚ</t>
  </si>
  <si>
    <t>Dokumentace ke změně katastrální hranice</t>
  </si>
  <si>
    <t>V …………………. dne ……………………            V …………………. dne …………………</t>
  </si>
  <si>
    <t>Ing. Svatava Volková, ředitelka PÚ Přerov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</si>
  <si>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</si>
  <si>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</si>
  <si>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r>
      <t xml:space="preserve">Termín 
ukončení 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</si>
</sst>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hair"/>
      <top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>
        <color indexed="63"/>
      </top>
      <bottom style="hair">
        <color indexed="8"/>
      </bottom>
    </border>
    <border>
      <left/>
      <right style="medium"/>
      <top>
        <color indexed="63"/>
      </top>
      <bottom style="hair">
        <color indexed="8"/>
      </bottom>
    </border>
    <border>
      <left style="medium"/>
      <right/>
      <top>
        <color indexed="63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/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22"/>
      </left>
      <right/>
      <top style="medium"/>
      <bottom style="medium"/>
    </border>
    <border>
      <left/>
      <right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medium"/>
      <right style="hair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medium"/>
      <right style="hair"/>
      <top style="thin"/>
      <bottom/>
    </border>
    <border>
      <left style="medium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 applyProtection="1">
      <alignment horizontal="right" vertical="center"/>
      <protection locked="0"/>
    </xf>
    <xf numFmtId="164" fontId="8" fillId="0" borderId="11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14" fillId="0" borderId="22" xfId="0" applyFont="1" applyFill="1" applyBorder="1" applyAlignment="1">
      <alignment vertical="top"/>
    </xf>
    <xf numFmtId="164" fontId="7" fillId="0" borderId="22" xfId="0" applyNumberFormat="1" applyFont="1" applyFill="1" applyBorder="1" applyAlignment="1">
      <alignment vertical="top"/>
    </xf>
    <xf numFmtId="164" fontId="7" fillId="0" borderId="23" xfId="0" applyNumberFormat="1" applyFont="1" applyFill="1" applyBorder="1" applyAlignment="1">
      <alignment horizontal="center" vertical="top"/>
    </xf>
    <xf numFmtId="0" fontId="8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>
      <alignment horizontal="center" vertical="center"/>
    </xf>
    <xf numFmtId="49" fontId="8" fillId="34" borderId="25" xfId="0" applyNumberFormat="1" applyFont="1" applyFill="1" applyBorder="1" applyAlignment="1">
      <alignment horizontal="center" vertical="top"/>
    </xf>
    <xf numFmtId="164" fontId="7" fillId="34" borderId="26" xfId="0" applyNumberFormat="1" applyFont="1" applyFill="1" applyBorder="1" applyAlignment="1" applyProtection="1">
      <alignment vertical="top"/>
      <protection locked="0"/>
    </xf>
    <xf numFmtId="0" fontId="8" fillId="0" borderId="24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8" fillId="0" borderId="24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27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6" fontId="11" fillId="0" borderId="32" xfId="0" applyNumberFormat="1" applyFont="1" applyFill="1" applyBorder="1" applyAlignment="1">
      <alignment/>
    </xf>
    <xf numFmtId="6" fontId="11" fillId="0" borderId="33" xfId="0" applyNumberFormat="1" applyFont="1" applyFill="1" applyBorder="1" applyAlignment="1">
      <alignment/>
    </xf>
    <xf numFmtId="0" fontId="12" fillId="0" borderId="34" xfId="0" applyFont="1" applyFill="1" applyBorder="1" applyAlignment="1">
      <alignment vertical="top" wrapText="1"/>
    </xf>
    <xf numFmtId="0" fontId="12" fillId="0" borderId="35" xfId="0" applyFont="1" applyFill="1" applyBorder="1" applyAlignment="1">
      <alignment vertical="top" wrapText="1"/>
    </xf>
    <xf numFmtId="0" fontId="12" fillId="0" borderId="36" xfId="0" applyFont="1" applyFill="1" applyBorder="1" applyAlignment="1">
      <alignment vertical="top" wrapText="1"/>
    </xf>
    <xf numFmtId="6" fontId="12" fillId="0" borderId="37" xfId="0" applyNumberFormat="1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1" fillId="0" borderId="39" xfId="0" applyNumberFormat="1" applyFont="1" applyFill="1" applyBorder="1" applyAlignment="1">
      <alignment/>
    </xf>
    <xf numFmtId="6" fontId="11" fillId="0" borderId="40" xfId="0" applyNumberFormat="1" applyFont="1" applyFill="1" applyBorder="1" applyAlignment="1">
      <alignment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 wrapText="1"/>
    </xf>
    <xf numFmtId="164" fontId="4" fillId="0" borderId="44" xfId="0" applyNumberFormat="1" applyFont="1" applyFill="1" applyBorder="1" applyAlignment="1">
      <alignment horizontal="right" vertical="top" wrapText="1"/>
    </xf>
    <xf numFmtId="164" fontId="4" fillId="0" borderId="45" xfId="0" applyNumberFormat="1" applyFont="1" applyFill="1" applyBorder="1" applyAlignment="1">
      <alignment horizontal="right" vertical="top" wrapText="1"/>
    </xf>
    <xf numFmtId="0" fontId="7" fillId="34" borderId="46" xfId="0" applyFont="1" applyFill="1" applyBorder="1" applyAlignment="1">
      <alignment vertical="top" wrapText="1"/>
    </xf>
    <xf numFmtId="0" fontId="9" fillId="0" borderId="47" xfId="0" applyFont="1" applyBorder="1" applyAlignment="1">
      <alignment vertical="top"/>
    </xf>
    <xf numFmtId="0" fontId="9" fillId="0" borderId="48" xfId="0" applyFont="1" applyBorder="1" applyAlignment="1">
      <alignment vertical="top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0" xfId="0" applyFont="1" applyFill="1" applyBorder="1" applyAlignment="1">
      <alignment/>
    </xf>
    <xf numFmtId="6" fontId="12" fillId="0" borderId="32" xfId="0" applyNumberFormat="1" applyFont="1" applyFill="1" applyBorder="1" applyAlignment="1">
      <alignment/>
    </xf>
    <xf numFmtId="6" fontId="12" fillId="0" borderId="3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2" fillId="0" borderId="29" xfId="0" applyFont="1" applyFill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12" fillId="0" borderId="31" xfId="0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top"/>
    </xf>
    <xf numFmtId="49" fontId="10" fillId="0" borderId="49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7" fillId="0" borderId="50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wrapText="1"/>
    </xf>
    <xf numFmtId="0" fontId="16" fillId="34" borderId="50" xfId="0" applyFont="1" applyFill="1" applyBorder="1" applyAlignment="1">
      <alignment horizontal="center" vertical="center" wrapText="1"/>
    </xf>
    <xf numFmtId="0" fontId="16" fillId="34" borderId="52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5" xfId="0" applyNumberFormat="1" applyFont="1" applyFill="1" applyBorder="1" applyAlignment="1">
      <alignment horizontal="center" vertical="top"/>
    </xf>
    <xf numFmtId="49" fontId="10" fillId="0" borderId="56" xfId="0" applyNumberFormat="1" applyFont="1" applyBorder="1" applyAlignment="1">
      <alignment horizontal="center" vertical="top"/>
    </xf>
    <xf numFmtId="0" fontId="7" fillId="0" borderId="21" xfId="0" applyFont="1" applyFill="1" applyBorder="1" applyAlignment="1">
      <alignment vertical="top" wrapText="1"/>
    </xf>
    <xf numFmtId="0" fontId="10" fillId="0" borderId="22" xfId="0" applyFont="1" applyBorder="1" applyAlignment="1">
      <alignment vertical="top"/>
    </xf>
    <xf numFmtId="0" fontId="10" fillId="0" borderId="47" xfId="0" applyFont="1" applyBorder="1" applyAlignment="1">
      <alignment vertical="top"/>
    </xf>
    <xf numFmtId="0" fontId="10" fillId="0" borderId="48" xfId="0" applyFont="1" applyBorder="1" applyAlignment="1">
      <alignment vertical="top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54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view="pageLayout" workbookViewId="0" topLeftCell="A1">
      <selection activeCell="F4" sqref="F4"/>
    </sheetView>
  </sheetViews>
  <sheetFormatPr defaultColWidth="3.00390625" defaultRowHeight="15" customHeight="1"/>
  <cols>
    <col min="1" max="1" width="0.71875" style="3" customWidth="1"/>
    <col min="2" max="2" width="4.28125" style="10" customWidth="1"/>
    <col min="3" max="3" width="39.57421875" style="5" customWidth="1"/>
    <col min="4" max="4" width="5.57421875" style="1" customWidth="1"/>
    <col min="5" max="5" width="7.421875" style="3" customWidth="1"/>
    <col min="6" max="6" width="10.00390625" style="3" customWidth="1"/>
    <col min="7" max="7" width="13.140625" style="3" customWidth="1"/>
    <col min="8" max="8" width="13.8515625" style="3" customWidth="1"/>
    <col min="9" max="9" width="0.562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6.75" customHeight="1" thickBot="1"/>
    <row r="2" spans="2:8" s="9" customFormat="1" ht="45" customHeight="1" thickBot="1">
      <c r="B2" s="103" t="s">
        <v>15</v>
      </c>
      <c r="C2" s="104"/>
      <c r="D2" s="62" t="s">
        <v>0</v>
      </c>
      <c r="E2" s="63" t="s">
        <v>10</v>
      </c>
      <c r="F2" s="63" t="s">
        <v>9</v>
      </c>
      <c r="G2" s="63" t="s">
        <v>11</v>
      </c>
      <c r="H2" s="64" t="s">
        <v>75</v>
      </c>
    </row>
    <row r="3" spans="2:8" s="6" customFormat="1" ht="15.75" customHeight="1">
      <c r="B3" s="41" t="s">
        <v>2</v>
      </c>
      <c r="C3" s="42" t="s">
        <v>14</v>
      </c>
      <c r="D3" s="43"/>
      <c r="E3" s="44"/>
      <c r="F3" s="44"/>
      <c r="G3" s="44"/>
      <c r="H3" s="45"/>
    </row>
    <row r="4" spans="2:8" s="4" customFormat="1" ht="21" customHeight="1">
      <c r="B4" s="11" t="s">
        <v>26</v>
      </c>
      <c r="C4" s="12" t="s">
        <v>39</v>
      </c>
      <c r="D4" s="17" t="s">
        <v>1</v>
      </c>
      <c r="E4" s="19">
        <v>658</v>
      </c>
      <c r="F4" s="23"/>
      <c r="G4" s="24">
        <f>E4*F4</f>
        <v>0</v>
      </c>
      <c r="H4" s="27"/>
    </row>
    <row r="5" spans="2:8" s="4" customFormat="1" ht="33.75" customHeight="1">
      <c r="B5" s="117" t="s">
        <v>27</v>
      </c>
      <c r="C5" s="13" t="s">
        <v>16</v>
      </c>
      <c r="D5" s="18" t="s">
        <v>6</v>
      </c>
      <c r="E5" s="20">
        <v>9</v>
      </c>
      <c r="F5" s="25"/>
      <c r="G5" s="26">
        <f>E5*F5</f>
        <v>0</v>
      </c>
      <c r="H5" s="113"/>
    </row>
    <row r="6" spans="2:8" s="4" customFormat="1" ht="33.75" customHeight="1">
      <c r="B6" s="117"/>
      <c r="C6" s="13" t="s">
        <v>7</v>
      </c>
      <c r="D6" s="18" t="s">
        <v>1</v>
      </c>
      <c r="E6" s="20">
        <v>658</v>
      </c>
      <c r="F6" s="25"/>
      <c r="G6" s="26">
        <f>E6*F6</f>
        <v>0</v>
      </c>
      <c r="H6" s="113"/>
    </row>
    <row r="7" spans="2:8" s="4" customFormat="1" ht="33.75" customHeight="1">
      <c r="B7" s="97" t="s">
        <v>28</v>
      </c>
      <c r="C7" s="13" t="s">
        <v>25</v>
      </c>
      <c r="D7" s="18" t="s">
        <v>1</v>
      </c>
      <c r="E7" s="19">
        <v>604</v>
      </c>
      <c r="F7" s="25"/>
      <c r="G7" s="26">
        <f>E7*F7</f>
        <v>0</v>
      </c>
      <c r="H7" s="113"/>
    </row>
    <row r="8" spans="2:8" s="4" customFormat="1" ht="32.25" customHeight="1">
      <c r="B8" s="98"/>
      <c r="C8" s="13" t="s">
        <v>49</v>
      </c>
      <c r="D8" s="18" t="s">
        <v>1</v>
      </c>
      <c r="E8" s="20">
        <v>54</v>
      </c>
      <c r="F8" s="25"/>
      <c r="G8" s="26">
        <f>E8*F8</f>
        <v>0</v>
      </c>
      <c r="H8" s="113"/>
    </row>
    <row r="9" spans="2:8" s="4" customFormat="1" ht="33.75" customHeight="1">
      <c r="B9" s="97" t="s">
        <v>29</v>
      </c>
      <c r="C9" s="13" t="s">
        <v>50</v>
      </c>
      <c r="D9" s="18"/>
      <c r="E9" s="19"/>
      <c r="F9" s="25"/>
      <c r="G9" s="26"/>
      <c r="H9" s="114"/>
    </row>
    <row r="10" spans="2:8" s="4" customFormat="1" ht="33.75" customHeight="1">
      <c r="B10" s="98"/>
      <c r="C10" s="13" t="s">
        <v>51</v>
      </c>
      <c r="D10" s="18" t="s">
        <v>44</v>
      </c>
      <c r="E10" s="20">
        <v>93</v>
      </c>
      <c r="F10" s="25"/>
      <c r="G10" s="26">
        <f>E10*F10</f>
        <v>0</v>
      </c>
      <c r="H10" s="116"/>
    </row>
    <row r="11" spans="2:8" s="4" customFormat="1" ht="21" customHeight="1">
      <c r="B11" s="40"/>
      <c r="C11" s="13" t="s">
        <v>47</v>
      </c>
      <c r="D11" s="18" t="s">
        <v>6</v>
      </c>
      <c r="E11" s="19">
        <v>4</v>
      </c>
      <c r="F11" s="25"/>
      <c r="G11" s="26">
        <f>E11*F11</f>
        <v>0</v>
      </c>
      <c r="H11" s="115"/>
    </row>
    <row r="12" spans="2:8" s="4" customFormat="1" ht="21" customHeight="1">
      <c r="B12" s="40"/>
      <c r="C12" s="13" t="s">
        <v>70</v>
      </c>
      <c r="D12" s="18" t="s">
        <v>44</v>
      </c>
      <c r="E12" s="19">
        <v>44</v>
      </c>
      <c r="F12" s="25"/>
      <c r="G12" s="26">
        <f>E12*F12</f>
        <v>0</v>
      </c>
      <c r="H12" s="38"/>
    </row>
    <row r="13" spans="2:8" s="4" customFormat="1" ht="33.75" customHeight="1">
      <c r="B13" s="97" t="s">
        <v>30</v>
      </c>
      <c r="C13" s="13" t="s">
        <v>54</v>
      </c>
      <c r="D13" s="18"/>
      <c r="E13" s="19"/>
      <c r="F13" s="25"/>
      <c r="G13" s="26"/>
      <c r="H13" s="114"/>
    </row>
    <row r="14" spans="2:8" s="4" customFormat="1" ht="33.75" customHeight="1">
      <c r="B14" s="98"/>
      <c r="C14" s="13" t="s">
        <v>48</v>
      </c>
      <c r="D14" s="18" t="s">
        <v>44</v>
      </c>
      <c r="E14" s="20">
        <v>46</v>
      </c>
      <c r="F14" s="25"/>
      <c r="G14" s="26">
        <f>E14*F14</f>
        <v>0</v>
      </c>
      <c r="H14" s="115"/>
    </row>
    <row r="15" spans="2:8" s="4" customFormat="1" ht="36.75" customHeight="1">
      <c r="B15" s="40" t="s">
        <v>53</v>
      </c>
      <c r="C15" s="13" t="s">
        <v>56</v>
      </c>
      <c r="D15" s="18" t="s">
        <v>44</v>
      </c>
      <c r="E15" s="19">
        <v>27</v>
      </c>
      <c r="F15" s="25"/>
      <c r="G15" s="26">
        <f>E15*F15</f>
        <v>0</v>
      </c>
      <c r="H15" s="36"/>
    </row>
    <row r="16" spans="2:8" s="4" customFormat="1" ht="41.25" customHeight="1" thickBot="1">
      <c r="B16" s="40" t="s">
        <v>52</v>
      </c>
      <c r="C16" s="49" t="s">
        <v>57</v>
      </c>
      <c r="D16" s="50" t="s">
        <v>1</v>
      </c>
      <c r="E16" s="51">
        <v>658</v>
      </c>
      <c r="F16" s="52"/>
      <c r="G16" s="53">
        <f>E16*F16</f>
        <v>0</v>
      </c>
      <c r="H16" s="37"/>
    </row>
    <row r="17" spans="2:8" s="4" customFormat="1" ht="15.75" customHeight="1" thickBot="1">
      <c r="B17" s="54"/>
      <c r="C17" s="85" t="s">
        <v>73</v>
      </c>
      <c r="D17" s="88"/>
      <c r="E17" s="88"/>
      <c r="F17" s="88"/>
      <c r="G17" s="89"/>
      <c r="H17" s="55">
        <f>SUBTOTAL(9,G4:G16)</f>
        <v>0</v>
      </c>
    </row>
    <row r="18" spans="2:8" s="6" customFormat="1" ht="15.75" customHeight="1">
      <c r="B18" s="41" t="s">
        <v>3</v>
      </c>
      <c r="C18" s="42" t="s">
        <v>13</v>
      </c>
      <c r="D18" s="46"/>
      <c r="E18" s="44"/>
      <c r="F18" s="47"/>
      <c r="G18" s="47"/>
      <c r="H18" s="48"/>
    </row>
    <row r="19" spans="2:8" s="4" customFormat="1" ht="29.25" customHeight="1">
      <c r="B19" s="11" t="s">
        <v>31</v>
      </c>
      <c r="C19" s="12" t="s">
        <v>58</v>
      </c>
      <c r="D19" s="17" t="s">
        <v>66</v>
      </c>
      <c r="E19" s="29">
        <v>4</v>
      </c>
      <c r="F19" s="23"/>
      <c r="G19" s="24">
        <f>E19*F19</f>
        <v>0</v>
      </c>
      <c r="H19" s="27"/>
    </row>
    <row r="20" spans="2:8" s="4" customFormat="1" ht="27.75" customHeight="1">
      <c r="B20" s="39" t="s">
        <v>32</v>
      </c>
      <c r="C20" s="13" t="s">
        <v>41</v>
      </c>
      <c r="D20" s="18" t="s">
        <v>1</v>
      </c>
      <c r="E20" s="20">
        <v>40</v>
      </c>
      <c r="F20" s="25"/>
      <c r="G20" s="26">
        <f>E20*F20</f>
        <v>0</v>
      </c>
      <c r="H20" s="36"/>
    </row>
    <row r="21" spans="2:8" s="4" customFormat="1" ht="32.25" customHeight="1">
      <c r="B21" s="39" t="s">
        <v>46</v>
      </c>
      <c r="C21" s="13" t="s">
        <v>55</v>
      </c>
      <c r="D21" s="18" t="s">
        <v>66</v>
      </c>
      <c r="E21" s="20">
        <v>4</v>
      </c>
      <c r="F21" s="25"/>
      <c r="G21" s="26">
        <f>E21*F21</f>
        <v>0</v>
      </c>
      <c r="H21" s="36"/>
    </row>
    <row r="22" spans="2:8" s="4" customFormat="1" ht="33.75" customHeight="1">
      <c r="B22" s="39" t="s">
        <v>33</v>
      </c>
      <c r="C22" s="14" t="s">
        <v>59</v>
      </c>
      <c r="D22" s="18" t="s">
        <v>1</v>
      </c>
      <c r="E22" s="20">
        <v>658</v>
      </c>
      <c r="F22" s="25"/>
      <c r="G22" s="26">
        <f>E22*F22</f>
        <v>0</v>
      </c>
      <c r="H22" s="36"/>
    </row>
    <row r="23" spans="2:8" s="4" customFormat="1" ht="33.75" customHeight="1" thickBot="1">
      <c r="B23" s="40" t="s">
        <v>42</v>
      </c>
      <c r="C23" s="56" t="s">
        <v>60</v>
      </c>
      <c r="D23" s="50" t="s">
        <v>67</v>
      </c>
      <c r="E23" s="51">
        <v>3</v>
      </c>
      <c r="F23" s="52"/>
      <c r="G23" s="53">
        <f>E23*F23</f>
        <v>0</v>
      </c>
      <c r="H23" s="37"/>
    </row>
    <row r="24" spans="2:8" s="4" customFormat="1" ht="15.75" customHeight="1" thickBot="1">
      <c r="B24" s="54"/>
      <c r="C24" s="85" t="s">
        <v>74</v>
      </c>
      <c r="D24" s="111"/>
      <c r="E24" s="111"/>
      <c r="F24" s="111"/>
      <c r="G24" s="112"/>
      <c r="H24" s="55">
        <f>SUBTOTAL(9,G19:G23)</f>
        <v>0</v>
      </c>
    </row>
    <row r="25" spans="2:14" s="6" customFormat="1" ht="33.75" customHeight="1">
      <c r="B25" s="41" t="s">
        <v>4</v>
      </c>
      <c r="C25" s="109" t="s">
        <v>12</v>
      </c>
      <c r="D25" s="110"/>
      <c r="E25" s="110"/>
      <c r="F25" s="110"/>
      <c r="G25" s="83" t="s">
        <v>8</v>
      </c>
      <c r="H25" s="84"/>
      <c r="N25" s="4"/>
    </row>
    <row r="26" spans="2:14" s="4" customFormat="1" ht="26.25" customHeight="1">
      <c r="B26" s="107" t="s">
        <v>34</v>
      </c>
      <c r="C26" s="35" t="s">
        <v>69</v>
      </c>
      <c r="D26" s="17" t="s">
        <v>5</v>
      </c>
      <c r="E26" s="28">
        <v>400</v>
      </c>
      <c r="F26" s="21"/>
      <c r="G26" s="22">
        <f>E26*F26</f>
        <v>0</v>
      </c>
      <c r="H26" s="105" t="s">
        <v>45</v>
      </c>
      <c r="N26" s="6"/>
    </row>
    <row r="27" spans="2:14" s="4" customFormat="1" ht="24" customHeight="1">
      <c r="B27" s="108"/>
      <c r="C27" s="34" t="s">
        <v>68</v>
      </c>
      <c r="D27" s="30" t="s">
        <v>6</v>
      </c>
      <c r="E27" s="31">
        <v>600</v>
      </c>
      <c r="F27" s="32"/>
      <c r="G27" s="33"/>
      <c r="H27" s="106"/>
      <c r="N27" s="6"/>
    </row>
    <row r="28" spans="2:8" s="4" customFormat="1" ht="33.75" customHeight="1" thickBot="1">
      <c r="B28" s="40" t="s">
        <v>35</v>
      </c>
      <c r="C28" s="57" t="s">
        <v>61</v>
      </c>
      <c r="D28" s="50" t="s">
        <v>1</v>
      </c>
      <c r="E28" s="58">
        <v>658</v>
      </c>
      <c r="F28" s="59"/>
      <c r="G28" s="60">
        <f>E28*F28</f>
        <v>0</v>
      </c>
      <c r="H28" s="61" t="s">
        <v>45</v>
      </c>
    </row>
    <row r="29" spans="2:8" s="4" customFormat="1" ht="15.75" customHeight="1" thickBot="1">
      <c r="B29" s="54"/>
      <c r="C29" s="85" t="s">
        <v>65</v>
      </c>
      <c r="D29" s="86"/>
      <c r="E29" s="86"/>
      <c r="F29" s="86"/>
      <c r="G29" s="87"/>
      <c r="H29" s="55">
        <f>SUBTOTAL(9,G26:G28)</f>
        <v>0</v>
      </c>
    </row>
    <row r="30" ht="15" customHeight="1" thickBot="1">
      <c r="N30" s="2"/>
    </row>
    <row r="31" spans="2:8" s="7" customFormat="1" ht="19.5" customHeight="1" thickBot="1">
      <c r="B31" s="100" t="s">
        <v>17</v>
      </c>
      <c r="C31" s="101"/>
      <c r="D31" s="101"/>
      <c r="E31" s="101"/>
      <c r="F31" s="101"/>
      <c r="G31" s="101"/>
      <c r="H31" s="102"/>
    </row>
    <row r="32" spans="2:8" s="7" customFormat="1" ht="17.25" customHeight="1">
      <c r="B32" s="80" t="s">
        <v>62</v>
      </c>
      <c r="C32" s="81"/>
      <c r="D32" s="81"/>
      <c r="E32" s="81"/>
      <c r="F32" s="82"/>
      <c r="G32" s="78">
        <f>H17</f>
        <v>0</v>
      </c>
      <c r="H32" s="79"/>
    </row>
    <row r="33" spans="2:8" s="7" customFormat="1" ht="17.25" customHeight="1">
      <c r="B33" s="68" t="s">
        <v>63</v>
      </c>
      <c r="C33" s="69"/>
      <c r="D33" s="69"/>
      <c r="E33" s="69"/>
      <c r="F33" s="70"/>
      <c r="G33" s="71">
        <f>H24</f>
        <v>0</v>
      </c>
      <c r="H33" s="72"/>
    </row>
    <row r="34" spans="2:8" s="7" customFormat="1" ht="33.75" customHeight="1">
      <c r="B34" s="68" t="s">
        <v>64</v>
      </c>
      <c r="C34" s="69"/>
      <c r="D34" s="69"/>
      <c r="E34" s="69"/>
      <c r="F34" s="70"/>
      <c r="G34" s="71">
        <f>H29</f>
        <v>0</v>
      </c>
      <c r="H34" s="72"/>
    </row>
    <row r="35" spans="2:8" s="7" customFormat="1" ht="17.25" customHeight="1">
      <c r="B35" s="94" t="s">
        <v>18</v>
      </c>
      <c r="C35" s="95"/>
      <c r="D35" s="95"/>
      <c r="E35" s="95"/>
      <c r="F35" s="96"/>
      <c r="G35" s="91">
        <f>SUM(G32:H34)</f>
        <v>0</v>
      </c>
      <c r="H35" s="92"/>
    </row>
    <row r="36" spans="2:8" s="7" customFormat="1" ht="17.25" customHeight="1">
      <c r="B36" s="68" t="s">
        <v>19</v>
      </c>
      <c r="C36" s="69"/>
      <c r="D36" s="69"/>
      <c r="E36" s="69"/>
      <c r="F36" s="70"/>
      <c r="G36" s="71">
        <f>G35*20%</f>
        <v>0</v>
      </c>
      <c r="H36" s="72"/>
    </row>
    <row r="37" spans="2:8" s="8" customFormat="1" ht="17.25" customHeight="1" thickBot="1">
      <c r="B37" s="73" t="s">
        <v>20</v>
      </c>
      <c r="C37" s="74"/>
      <c r="D37" s="74"/>
      <c r="E37" s="74"/>
      <c r="F37" s="75"/>
      <c r="G37" s="76">
        <f>G35+G36</f>
        <v>0</v>
      </c>
      <c r="H37" s="77"/>
    </row>
    <row r="38" spans="2:8" ht="14.25" customHeight="1">
      <c r="B38" s="16" t="s">
        <v>21</v>
      </c>
      <c r="C38" s="67" t="s">
        <v>22</v>
      </c>
      <c r="D38" s="67"/>
      <c r="E38" s="67"/>
      <c r="F38" s="67"/>
      <c r="G38" s="67"/>
      <c r="H38" s="67"/>
    </row>
    <row r="39" spans="2:8" ht="39.75" customHeight="1">
      <c r="B39" s="16" t="s">
        <v>23</v>
      </c>
      <c r="C39" s="67" t="s">
        <v>24</v>
      </c>
      <c r="D39" s="67"/>
      <c r="E39" s="67"/>
      <c r="F39" s="67"/>
      <c r="G39" s="67"/>
      <c r="H39" s="67"/>
    </row>
    <row r="40" spans="2:8" ht="15" customHeight="1">
      <c r="B40" s="93" t="s">
        <v>71</v>
      </c>
      <c r="C40" s="93"/>
      <c r="D40" s="93"/>
      <c r="E40" s="93"/>
      <c r="F40" s="93"/>
      <c r="G40" s="93"/>
      <c r="H40" s="93"/>
    </row>
    <row r="41" spans="2:4" ht="15" customHeight="1">
      <c r="B41" s="4"/>
      <c r="D41" s="15"/>
    </row>
    <row r="42" spans="2:8" ht="15" customHeight="1">
      <c r="B42" s="93" t="s">
        <v>43</v>
      </c>
      <c r="C42" s="93"/>
      <c r="D42" s="65" t="s">
        <v>36</v>
      </c>
      <c r="E42" s="65"/>
      <c r="F42" s="65"/>
      <c r="G42" s="65"/>
      <c r="H42" s="65"/>
    </row>
    <row r="43" spans="2:4" ht="15" customHeight="1">
      <c r="B43" s="4"/>
      <c r="D43" s="15"/>
    </row>
    <row r="44" spans="2:4" ht="15" customHeight="1">
      <c r="B44" s="4"/>
      <c r="D44" s="15"/>
    </row>
    <row r="48" spans="2:8" ht="15" customHeight="1">
      <c r="B48" s="4" t="s">
        <v>37</v>
      </c>
      <c r="D48" s="66" t="s">
        <v>38</v>
      </c>
      <c r="E48" s="66"/>
      <c r="F48" s="66"/>
      <c r="G48" s="66"/>
      <c r="H48" s="66"/>
    </row>
    <row r="49" spans="2:8" ht="15" customHeight="1">
      <c r="B49" s="99" t="s">
        <v>72</v>
      </c>
      <c r="C49" s="99"/>
      <c r="D49" s="90" t="s">
        <v>40</v>
      </c>
      <c r="E49" s="90"/>
      <c r="F49" s="90"/>
      <c r="G49" s="90"/>
      <c r="H49" s="90"/>
    </row>
    <row r="50" ht="15" customHeight="1">
      <c r="B50" s="4"/>
    </row>
    <row r="51" ht="15" customHeight="1">
      <c r="B51" s="4"/>
    </row>
    <row r="52" spans="2:3" ht="15" customHeight="1">
      <c r="B52" s="99"/>
      <c r="C52" s="99"/>
    </row>
  </sheetData>
  <sheetProtection/>
  <mergeCells count="38">
    <mergeCell ref="B2:C2"/>
    <mergeCell ref="H26:H27"/>
    <mergeCell ref="B26:B27"/>
    <mergeCell ref="C25:F25"/>
    <mergeCell ref="C24:G24"/>
    <mergeCell ref="H5:H6"/>
    <mergeCell ref="H13:H14"/>
    <mergeCell ref="H7:H8"/>
    <mergeCell ref="H9:H11"/>
    <mergeCell ref="B5:B6"/>
    <mergeCell ref="B7:B8"/>
    <mergeCell ref="B9:B10"/>
    <mergeCell ref="B52:C52"/>
    <mergeCell ref="B49:C49"/>
    <mergeCell ref="B13:B14"/>
    <mergeCell ref="B31:H31"/>
    <mergeCell ref="G34:H34"/>
    <mergeCell ref="B34:F34"/>
    <mergeCell ref="G33:H33"/>
    <mergeCell ref="B33:F33"/>
    <mergeCell ref="G32:H32"/>
    <mergeCell ref="B32:F32"/>
    <mergeCell ref="G25:H25"/>
    <mergeCell ref="C29:G29"/>
    <mergeCell ref="C17:G17"/>
    <mergeCell ref="D49:H49"/>
    <mergeCell ref="G35:H35"/>
    <mergeCell ref="B40:H40"/>
    <mergeCell ref="B35:F35"/>
    <mergeCell ref="B42:C42"/>
    <mergeCell ref="D42:H42"/>
    <mergeCell ref="D48:H48"/>
    <mergeCell ref="C39:H39"/>
    <mergeCell ref="B36:F36"/>
    <mergeCell ref="G36:H36"/>
    <mergeCell ref="C38:H38"/>
    <mergeCell ref="B37:F37"/>
    <mergeCell ref="G37:H37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&amp;L&amp;"Times New Roman,Tučné"&amp;12Krycí list nabídkové ceny&amp;R&amp;"Times New Roman,Tučné"Příloha č.1 ke SOD č. obj. 21-2012-130775, KPÚ Horní Újezd </oddHeader>
    <oddFooter>&amp;C&amp;P</oddFooter>
  </headerFooter>
  <rowBreaks count="1" manualBreakCount="1">
    <brk id="24" max="255" man="1"/>
  </rowBreaks>
  <ignoredErrors>
    <ignoredError sqref="H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 </cp:lastModifiedBy>
  <cp:lastPrinted>2012-02-06T15:10:19Z</cp:lastPrinted>
  <dcterms:created xsi:type="dcterms:W3CDTF">2005-06-09T05:49:05Z</dcterms:created>
  <dcterms:modified xsi:type="dcterms:W3CDTF">2012-02-07T08:45:43Z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