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997\Documents\veřejné zakázky\rozpracované věci\Přípravky na ochranu rostlin\"/>
    </mc:Choice>
  </mc:AlternateContent>
  <xr:revisionPtr revIDLastSave="0" documentId="13_ncr:1_{9A1A7318-7C31-4D3B-BA0F-D01ED400306A}" xr6:coauthVersionLast="41" xr6:coauthVersionMax="41" xr10:uidLastSave="{00000000-0000-0000-0000-000000000000}"/>
  <bookViews>
    <workbookView xWindow="3645" yWindow="3330" windowWidth="19425" windowHeight="1042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9" i="1" l="1"/>
  <c r="G159" i="1"/>
  <c r="F157" i="1"/>
  <c r="G157" i="1" s="1"/>
  <c r="F144" i="1"/>
  <c r="G144" i="1" s="1"/>
  <c r="F125" i="1"/>
  <c r="G125" i="1" s="1"/>
  <c r="F106" i="1"/>
  <c r="G106" i="1" s="1"/>
  <c r="F95" i="1"/>
  <c r="G95" i="1" s="1"/>
  <c r="F67" i="1"/>
  <c r="G67" i="1" s="1"/>
  <c r="F36" i="1"/>
  <c r="G36" i="1" s="1"/>
  <c r="F31" i="1"/>
  <c r="G31" i="1" s="1"/>
  <c r="F138" i="1" l="1"/>
  <c r="G138" i="1" s="1"/>
  <c r="F164" i="1"/>
  <c r="G164" i="1" s="1"/>
  <c r="F8" i="1"/>
  <c r="G8" i="1" s="1"/>
  <c r="F161" i="1"/>
  <c r="G161" i="1" s="1"/>
  <c r="F119" i="1"/>
  <c r="G119" i="1" s="1"/>
  <c r="F102" i="1"/>
  <c r="G102" i="1" s="1"/>
  <c r="F105" i="1"/>
  <c r="G105" i="1" s="1"/>
  <c r="F101" i="1"/>
  <c r="G101" i="1" s="1"/>
  <c r="F43" i="1"/>
  <c r="G43" i="1" s="1"/>
  <c r="F10" i="1"/>
  <c r="G10" i="1" s="1"/>
  <c r="F104" i="1"/>
  <c r="G104" i="1" s="1"/>
  <c r="F9" i="1"/>
  <c r="G9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2" i="1"/>
  <c r="G32" i="1" s="1"/>
  <c r="F33" i="1"/>
  <c r="G33" i="1" s="1"/>
  <c r="F34" i="1"/>
  <c r="G34" i="1" s="1"/>
  <c r="F35" i="1"/>
  <c r="G35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6" i="1"/>
  <c r="G96" i="1" s="1"/>
  <c r="F97" i="1"/>
  <c r="G97" i="1" s="1"/>
  <c r="F98" i="1"/>
  <c r="G98" i="1" s="1"/>
  <c r="F99" i="1"/>
  <c r="G99" i="1" s="1"/>
  <c r="F100" i="1"/>
  <c r="G100" i="1" s="1"/>
  <c r="F103" i="1"/>
  <c r="G103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20" i="1"/>
  <c r="G120" i="1" s="1"/>
  <c r="F121" i="1"/>
  <c r="G121" i="1" s="1"/>
  <c r="F122" i="1"/>
  <c r="G122" i="1" s="1"/>
  <c r="F123" i="1"/>
  <c r="G123" i="1" s="1"/>
  <c r="F124" i="1"/>
  <c r="G124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9" i="1"/>
  <c r="G139" i="1" s="1"/>
  <c r="F140" i="1"/>
  <c r="G140" i="1" s="1"/>
  <c r="F141" i="1"/>
  <c r="G141" i="1" s="1"/>
  <c r="F142" i="1"/>
  <c r="G142" i="1" s="1"/>
  <c r="F143" i="1"/>
  <c r="G143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8" i="1"/>
  <c r="G158" i="1" s="1"/>
  <c r="F160" i="1"/>
  <c r="G160" i="1" s="1"/>
  <c r="F162" i="1"/>
  <c r="G162" i="1" s="1"/>
  <c r="F163" i="1"/>
  <c r="G163" i="1" s="1"/>
  <c r="F165" i="1"/>
  <c r="G165" i="1" s="1"/>
  <c r="F7" i="1"/>
  <c r="G7" i="1" s="1"/>
  <c r="G166" i="1" l="1"/>
  <c r="F166" i="1"/>
</calcChain>
</file>

<file path=xl/sharedStrings.xml><?xml version="1.0" encoding="utf-8"?>
<sst xmlns="http://schemas.openxmlformats.org/spreadsheetml/2006/main" count="326" uniqueCount="195">
  <si>
    <t>přípravek</t>
  </si>
  <si>
    <t>balení</t>
  </si>
  <si>
    <t>jednotková cena bez DPH Kč/kg, l, ks</t>
  </si>
  <si>
    <t>10 kg</t>
  </si>
  <si>
    <t>5 l</t>
  </si>
  <si>
    <t>Agil 100 EC</t>
  </si>
  <si>
    <t>10 l</t>
  </si>
  <si>
    <t>Agrovital</t>
  </si>
  <si>
    <t>1 kg</t>
  </si>
  <si>
    <t>Altima 500 SC</t>
  </si>
  <si>
    <t>1 l</t>
  </si>
  <si>
    <t>Attribut SG 70</t>
  </si>
  <si>
    <t>300 g</t>
  </si>
  <si>
    <t>Aurora 40 WG</t>
  </si>
  <si>
    <t>400 g</t>
  </si>
  <si>
    <t>Bandur</t>
  </si>
  <si>
    <t>Biscaya 240 OD</t>
  </si>
  <si>
    <t>Butisan Star</t>
  </si>
  <si>
    <t>Butoxone 400</t>
  </si>
  <si>
    <t>Cabrio Top</t>
  </si>
  <si>
    <t>Calypso 480 SC</t>
  </si>
  <si>
    <t>Command 36 CS</t>
  </si>
  <si>
    <t>Consento</t>
  </si>
  <si>
    <t>Cytrol Super SG</t>
  </si>
  <si>
    <t>ks</t>
  </si>
  <si>
    <t>Decis Mega</t>
  </si>
  <si>
    <t>Discus</t>
  </si>
  <si>
    <t>Dithane DG Neotec</t>
  </si>
  <si>
    <t>Dual Gold 960 EC</t>
  </si>
  <si>
    <t>Escort Nový</t>
  </si>
  <si>
    <t>Falcon 460 EC</t>
  </si>
  <si>
    <t>Flowbrix</t>
  </si>
  <si>
    <t>Fury 10 EW</t>
  </si>
  <si>
    <t>Galera</t>
  </si>
  <si>
    <t>Garland Forte</t>
  </si>
  <si>
    <t>100 g</t>
  </si>
  <si>
    <t>Goltix Top</t>
  </si>
  <si>
    <t>Horizon 250 EW</t>
  </si>
  <si>
    <t>Infinito</t>
  </si>
  <si>
    <t>Karate Zeon 5 CS</t>
  </si>
  <si>
    <t>Lentagran WP</t>
  </si>
  <si>
    <t>120 g</t>
  </si>
  <si>
    <t>Lontrel 300</t>
  </si>
  <si>
    <t>Lumax</t>
  </si>
  <si>
    <t>20 l</t>
  </si>
  <si>
    <t>Melody Combi 65,3 WG</t>
  </si>
  <si>
    <t>5 kg</t>
  </si>
  <si>
    <t>Mero 33528</t>
  </si>
  <si>
    <t>Mospilan 20 SP</t>
  </si>
  <si>
    <t>500 g</t>
  </si>
  <si>
    <t>Mustang Forte</t>
  </si>
  <si>
    <t>Nurelle D</t>
  </si>
  <si>
    <t>Ortiva</t>
  </si>
  <si>
    <t>Pantera QT</t>
  </si>
  <si>
    <t>Polyram WG</t>
  </si>
  <si>
    <t>Previcur Energy</t>
  </si>
  <si>
    <t>Pyramin Turbo</t>
  </si>
  <si>
    <t>Ranman Top</t>
  </si>
  <si>
    <t>Revus</t>
  </si>
  <si>
    <t>Ridomil Gold MZ Pepite</t>
  </si>
  <si>
    <t>Safari 50 WG</t>
  </si>
  <si>
    <t>Score 250 EC</t>
  </si>
  <si>
    <t>Sekator OD</t>
  </si>
  <si>
    <t>Spintor</t>
  </si>
  <si>
    <t>Stomp 400 SC</t>
  </si>
  <si>
    <t>Teldor 500 SC</t>
  </si>
  <si>
    <t>Touchdown Quattro</t>
  </si>
  <si>
    <t>Zato 50 WG</t>
  </si>
  <si>
    <t>Agroclean</t>
  </si>
  <si>
    <t>Arrat</t>
  </si>
  <si>
    <t>0,8 kg</t>
  </si>
  <si>
    <t>Axial Plus</t>
  </si>
  <si>
    <t>Basta 15</t>
  </si>
  <si>
    <t>Dicopur M 750</t>
  </si>
  <si>
    <t>Galera Podzim</t>
  </si>
  <si>
    <t>Huricane</t>
  </si>
  <si>
    <t>Kumulus WG</t>
  </si>
  <si>
    <t>Lentipur 500 FW</t>
  </si>
  <si>
    <t>Pirimor 50 WG</t>
  </si>
  <si>
    <t>Roundup Biaktiv</t>
  </si>
  <si>
    <t>Successor 600</t>
  </si>
  <si>
    <t>Topas 100 EC</t>
  </si>
  <si>
    <t>Vaztak Active</t>
  </si>
  <si>
    <t>Acrobat MZ WG</t>
  </si>
  <si>
    <t>Askon</t>
  </si>
  <si>
    <t>Avaunt 15 EC</t>
  </si>
  <si>
    <t>Biathlon 4 D + Dash HC</t>
  </si>
  <si>
    <t>Delan 700  WDG</t>
  </si>
  <si>
    <t>Nissorun 10 WP</t>
  </si>
  <si>
    <t>Pardner 22,5 EC</t>
  </si>
  <si>
    <t>Signum</t>
  </si>
  <si>
    <t>Sumi-Alpha 5 EW</t>
  </si>
  <si>
    <t>Trend 90</t>
  </si>
  <si>
    <t>Adengo</t>
  </si>
  <si>
    <t>0,85 l</t>
  </si>
  <si>
    <t>Emendo M</t>
  </si>
  <si>
    <t>Luna Experience</t>
  </si>
  <si>
    <t>Moddus</t>
  </si>
  <si>
    <t>Plateen 41,5 WG</t>
  </si>
  <si>
    <t>Sencor Liquid</t>
  </si>
  <si>
    <t>Titus 25 WG</t>
  </si>
  <si>
    <t>Coragen 20 SC</t>
  </si>
  <si>
    <t>0,3 l</t>
  </si>
  <si>
    <t>0,5 kg</t>
  </si>
  <si>
    <t>Revus Top</t>
  </si>
  <si>
    <t>Basagran</t>
  </si>
  <si>
    <t>Betanal Expert</t>
  </si>
  <si>
    <t>15 l</t>
  </si>
  <si>
    <t>Bizon</t>
  </si>
  <si>
    <t>Boogie Xpro</t>
  </si>
  <si>
    <t>Butisan Complete</t>
  </si>
  <si>
    <t>Fyfanon 440 g/l EW + kys.citronová</t>
  </si>
  <si>
    <t>Glean 75 PX</t>
  </si>
  <si>
    <t>Kantor Plus</t>
  </si>
  <si>
    <t>Karathane New</t>
  </si>
  <si>
    <t>Prosper</t>
  </si>
  <si>
    <t>Husar Active</t>
  </si>
  <si>
    <t>Maister Power</t>
  </si>
  <si>
    <t>Proman</t>
  </si>
  <si>
    <t>Raxil Star</t>
  </si>
  <si>
    <t>Příloha č. 1</t>
  </si>
  <si>
    <t>předpokládané množství (kg, l, ks)</t>
  </si>
  <si>
    <t>cena celkem vč. DPH (Kč)</t>
  </si>
  <si>
    <t>Arcade 880 EC</t>
  </si>
  <si>
    <t>Axcela</t>
  </si>
  <si>
    <t>20 kg</t>
  </si>
  <si>
    <t>Betanal Maxxpro</t>
  </si>
  <si>
    <t>Callisto 480</t>
  </si>
  <si>
    <t>0,5 l</t>
  </si>
  <si>
    <t>Cycocel 750 SL</t>
  </si>
  <si>
    <t>Delaro</t>
  </si>
  <si>
    <t>Dynali</t>
  </si>
  <si>
    <t>Express 50 SX</t>
  </si>
  <si>
    <t>90 g</t>
  </si>
  <si>
    <t>Faban</t>
  </si>
  <si>
    <t>Fontelis</t>
  </si>
  <si>
    <t>Goltix Titan</t>
  </si>
  <si>
    <t>Eminent 125 ME</t>
  </si>
  <si>
    <t>Kunshi</t>
  </si>
  <si>
    <t>Osiris</t>
  </si>
  <si>
    <t>Pictor</t>
  </si>
  <si>
    <t>Prosaro 250 EC</t>
  </si>
  <si>
    <t>Proteus 110 OD</t>
  </si>
  <si>
    <t>Retengo Plus</t>
  </si>
  <si>
    <t>Reldan 22</t>
  </si>
  <si>
    <t>Sercadis</t>
  </si>
  <si>
    <t>Starane Forte</t>
  </si>
  <si>
    <t>Tango Super</t>
  </si>
  <si>
    <t>Tomahawk</t>
  </si>
  <si>
    <t>Topsin M 500 SC</t>
  </si>
  <si>
    <t>Vibrance Gold</t>
  </si>
  <si>
    <t>Gardoprim Plus Gold 500 SC</t>
  </si>
  <si>
    <t>Nuance</t>
  </si>
  <si>
    <t>Silwet Star</t>
  </si>
  <si>
    <t>Bellis</t>
  </si>
  <si>
    <t>Merpan 80 WG</t>
  </si>
  <si>
    <t>Talent</t>
  </si>
  <si>
    <t>Delan Pro</t>
  </si>
  <si>
    <t>cena celkem bez DPH (Kč)</t>
  </si>
  <si>
    <t>Steward 30 WG</t>
  </si>
  <si>
    <t>Adexar Plus</t>
  </si>
  <si>
    <t>1 ks - balení 2x0,5 kg + 2x5 l</t>
  </si>
  <si>
    <t>Carial Flex</t>
  </si>
  <si>
    <t>1 ks - 10 l + 2x0,9 kg</t>
  </si>
  <si>
    <t>25 kg</t>
  </si>
  <si>
    <t>Mavrik Smart</t>
  </si>
  <si>
    <t>1 ks - balení 3x5 l M.Forte + 5 l Pixxaro</t>
  </si>
  <si>
    <t>Mustang Forte 4x4 Technology</t>
  </si>
  <si>
    <t>Narita</t>
  </si>
  <si>
    <t>Mustang</t>
  </si>
  <si>
    <t>Profiler</t>
  </si>
  <si>
    <t>6 kg</t>
  </si>
  <si>
    <t>Vendetta</t>
  </si>
  <si>
    <t>Zypar</t>
  </si>
  <si>
    <t>Actellic SG</t>
  </si>
  <si>
    <t>1 ks</t>
  </si>
  <si>
    <t>Laudis OD</t>
  </si>
  <si>
    <t>Serenade ASO</t>
  </si>
  <si>
    <t>Amistar Gold</t>
  </si>
  <si>
    <t>Belkar</t>
  </si>
  <si>
    <t>3 l</t>
  </si>
  <si>
    <t>Betasana SC</t>
  </si>
  <si>
    <t>Butisan 400 SC</t>
  </si>
  <si>
    <t>Corum</t>
  </si>
  <si>
    <t>Dash HC</t>
  </si>
  <si>
    <t>Folpan 80 WG</t>
  </si>
  <si>
    <t>Maxim XL 035 FS</t>
  </si>
  <si>
    <t>Movento 100 SC</t>
  </si>
  <si>
    <t>Nexide</t>
  </si>
  <si>
    <t>Pyrus 400 SC</t>
  </si>
  <si>
    <t>Stemat Super</t>
  </si>
  <si>
    <t>Transform WG</t>
  </si>
  <si>
    <t>Variano Xpro</t>
  </si>
  <si>
    <t>Vertimec 1,8 SC</t>
  </si>
  <si>
    <t>Seznam požadovaných chemických přípravků na ochranu rostlin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</si>
</sst>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/>
    <xf numFmtId="0" fontId="1" fillId="0" borderId="4" xfId="0" applyFont="1" applyFill="1" applyBorder="1"/>
    <xf numFmtId="2" fontId="0" fillId="0" borderId="2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2" fillId="0" borderId="9" xfId="0" applyNumberFormat="1" applyFont="1" applyFill="1" applyBorder="1"/>
    <xf numFmtId="2" fontId="2" fillId="0" borderId="0" xfId="0" applyNumberFormat="1" applyFont="1" applyFill="1"/>
    <xf numFmtId="0" fontId="1" fillId="0" borderId="10" xfId="0" applyFont="1" applyFill="1" applyBorder="1"/>
    <xf numFmtId="0" fontId="1" fillId="0" borderId="5" xfId="0" applyFont="1" applyFill="1" applyBorder="1" applyAlignment="1">
      <alignment horizontal="left"/>
    </xf>
    <xf numFmtId="2" fontId="0" fillId="0" borderId="0" xfId="0" applyNumberFormat="1" applyFill="1"/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2" fontId="0" fillId="0" borderId="4" xfId="0" applyNumberFormat="1" applyFill="1" applyBorder="1" applyAlignment="1"/>
    <xf numFmtId="0" fontId="2" fillId="0" borderId="15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/>
    <xf numFmtId="2" fontId="2" fillId="0" borderId="17" xfId="0" applyNumberFormat="1" applyFont="1" applyFill="1" applyBorder="1"/>
    <xf numFmtId="0" fontId="1" fillId="0" borderId="18" xfId="0" applyFont="1" applyFill="1" applyBorder="1"/>
    <xf numFmtId="0" fontId="1" fillId="0" borderId="19" xfId="0" applyFont="1" applyFill="1" applyBorder="1" applyAlignment="1">
      <alignment horizontal="left"/>
    </xf>
    <xf numFmtId="2" fontId="0" fillId="0" borderId="19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66"/>
  <sheetViews>
    <sheetView topLeftCell="A175" workbookViewId="0">
      <selection activeCell="D9" sqref="D9"/>
    </sheetView>
  </sheetViews>
  <sheetFormatPr defaultRowHeight="15" x14ac:dyDescent="0.25"/>
  <cols>
    <col min="1" max="1" width="9.140625" style="1"/>
    <col min="2" max="2" width="34.7109375" style="2" bestFit="1" customWidth="1"/>
    <col min="3" max="3" width="37.140625" style="3" bestFit="1" customWidth="1"/>
    <col min="4" max="4" width="14.42578125" style="1" bestFit="1" customWidth="1"/>
    <col min="5" max="5" width="19" style="4" customWidth="1"/>
    <col min="6" max="6" width="11.7109375" style="4" bestFit="1" customWidth="1"/>
    <col min="7" max="7" width="11.42578125" style="1" bestFit="1" customWidth="1"/>
    <col min="8" max="10" width="9.140625" style="1"/>
    <col min="11" max="11" width="10.42578125" style="1" bestFit="1" customWidth="1"/>
    <col min="12" max="12" width="9.140625" style="1"/>
    <col min="13" max="13" width="9.42578125" style="1" bestFit="1" customWidth="1"/>
    <col min="14" max="16384" width="9.140625" style="1"/>
  </cols>
  <sheetData>
    <row r="2" spans="2:11" x14ac:dyDescent="0.25">
      <c r="B2" s="2" t="s">
        <v>120</v>
      </c>
    </row>
    <row r="3" spans="2:11" x14ac:dyDescent="0.25">
      <c r="B3" s="2" t="s">
        <v>194</v>
      </c>
    </row>
    <row r="4" spans="2:11" x14ac:dyDescent="0.25">
      <c r="B4" s="1"/>
    </row>
    <row r="5" spans="2:11" ht="15.75" thickBot="1" x14ac:dyDescent="0.3"/>
    <row r="6" spans="2:11" s="5" customFormat="1" ht="45.75" thickBot="1" x14ac:dyDescent="0.3">
      <c r="B6" s="24" t="s">
        <v>0</v>
      </c>
      <c r="C6" s="25" t="s">
        <v>1</v>
      </c>
      <c r="D6" s="26" t="s">
        <v>121</v>
      </c>
      <c r="E6" s="27" t="s">
        <v>2</v>
      </c>
      <c r="F6" s="30" t="s">
        <v>158</v>
      </c>
      <c r="G6" s="28" t="s">
        <v>122</v>
      </c>
    </row>
    <row r="7" spans="2:11" x14ac:dyDescent="0.25">
      <c r="B7" s="7" t="s">
        <v>83</v>
      </c>
      <c r="C7" s="8" t="s">
        <v>3</v>
      </c>
      <c r="D7" s="13">
        <v>20</v>
      </c>
      <c r="E7" s="13"/>
      <c r="F7" s="16">
        <f>D7*E7</f>
        <v>0</v>
      </c>
      <c r="G7" s="19">
        <f>F7*1.21</f>
        <v>0</v>
      </c>
      <c r="K7" s="23"/>
    </row>
    <row r="8" spans="2:11" x14ac:dyDescent="0.25">
      <c r="B8" s="9" t="s">
        <v>174</v>
      </c>
      <c r="C8" s="10" t="s">
        <v>175</v>
      </c>
      <c r="D8" s="14">
        <v>20</v>
      </c>
      <c r="E8" s="14"/>
      <c r="F8" s="17">
        <f t="shared" ref="F8:F68" si="0">D8*E8</f>
        <v>0</v>
      </c>
      <c r="G8" s="31">
        <f t="shared" ref="G8:G68" si="1">F8*1.21</f>
        <v>0</v>
      </c>
      <c r="K8" s="23"/>
    </row>
    <row r="9" spans="2:11" x14ac:dyDescent="0.25">
      <c r="B9" s="9" t="s">
        <v>93</v>
      </c>
      <c r="C9" s="10" t="s">
        <v>4</v>
      </c>
      <c r="D9" s="14">
        <v>5</v>
      </c>
      <c r="E9" s="14"/>
      <c r="F9" s="17">
        <f t="shared" si="0"/>
        <v>0</v>
      </c>
      <c r="G9" s="31">
        <f t="shared" si="1"/>
        <v>0</v>
      </c>
      <c r="K9" s="23"/>
    </row>
    <row r="10" spans="2:11" x14ac:dyDescent="0.25">
      <c r="B10" s="9" t="s">
        <v>160</v>
      </c>
      <c r="C10" s="10" t="s">
        <v>6</v>
      </c>
      <c r="D10" s="14">
        <v>60</v>
      </c>
      <c r="E10" s="14"/>
      <c r="F10" s="17">
        <f t="shared" si="0"/>
        <v>0</v>
      </c>
      <c r="G10" s="31">
        <f t="shared" si="1"/>
        <v>0</v>
      </c>
      <c r="K10" s="23"/>
    </row>
    <row r="11" spans="2:11" x14ac:dyDescent="0.25">
      <c r="B11" s="11" t="s">
        <v>5</v>
      </c>
      <c r="C11" s="10" t="s">
        <v>4</v>
      </c>
      <c r="D11" s="14">
        <v>20</v>
      </c>
      <c r="E11" s="14"/>
      <c r="F11" s="17">
        <f t="shared" si="0"/>
        <v>0</v>
      </c>
      <c r="G11" s="31">
        <f t="shared" si="1"/>
        <v>0</v>
      </c>
      <c r="K11" s="23"/>
    </row>
    <row r="12" spans="2:11" x14ac:dyDescent="0.25">
      <c r="B12" s="11" t="s">
        <v>68</v>
      </c>
      <c r="C12" s="10" t="s">
        <v>8</v>
      </c>
      <c r="D12" s="14">
        <v>5</v>
      </c>
      <c r="E12" s="14"/>
      <c r="F12" s="17">
        <f t="shared" si="0"/>
        <v>0</v>
      </c>
      <c r="G12" s="31">
        <f t="shared" si="1"/>
        <v>0</v>
      </c>
      <c r="K12" s="23"/>
    </row>
    <row r="13" spans="2:11" x14ac:dyDescent="0.25">
      <c r="B13" s="11" t="s">
        <v>7</v>
      </c>
      <c r="C13" s="10" t="s">
        <v>4</v>
      </c>
      <c r="D13" s="14">
        <v>5</v>
      </c>
      <c r="E13" s="14"/>
      <c r="F13" s="17">
        <f t="shared" si="0"/>
        <v>0</v>
      </c>
      <c r="G13" s="31">
        <f t="shared" si="1"/>
        <v>0</v>
      </c>
      <c r="K13" s="23"/>
    </row>
    <row r="14" spans="2:11" x14ac:dyDescent="0.25">
      <c r="B14" s="11" t="s">
        <v>9</v>
      </c>
      <c r="C14" s="10" t="s">
        <v>10</v>
      </c>
      <c r="D14" s="14">
        <v>3</v>
      </c>
      <c r="E14" s="14"/>
      <c r="F14" s="17">
        <f t="shared" si="0"/>
        <v>0</v>
      </c>
      <c r="G14" s="31">
        <f t="shared" si="1"/>
        <v>0</v>
      </c>
      <c r="K14" s="23"/>
    </row>
    <row r="15" spans="2:11" x14ac:dyDescent="0.25">
      <c r="B15" s="11" t="s">
        <v>178</v>
      </c>
      <c r="C15" s="10" t="s">
        <v>4</v>
      </c>
      <c r="D15" s="14">
        <v>5</v>
      </c>
      <c r="E15" s="14"/>
      <c r="F15" s="17">
        <f t="shared" si="0"/>
        <v>0</v>
      </c>
      <c r="G15" s="31">
        <f t="shared" si="1"/>
        <v>0</v>
      </c>
      <c r="K15" s="23"/>
    </row>
    <row r="16" spans="2:11" x14ac:dyDescent="0.25">
      <c r="B16" s="11" t="s">
        <v>123</v>
      </c>
      <c r="C16" s="10" t="s">
        <v>4</v>
      </c>
      <c r="D16" s="14">
        <v>10</v>
      </c>
      <c r="E16" s="14"/>
      <c r="F16" s="17">
        <f t="shared" si="0"/>
        <v>0</v>
      </c>
      <c r="G16" s="31">
        <f t="shared" si="1"/>
        <v>0</v>
      </c>
      <c r="K16" s="23"/>
    </row>
    <row r="17" spans="2:11" x14ac:dyDescent="0.25">
      <c r="B17" s="11" t="s">
        <v>69</v>
      </c>
      <c r="C17" s="10" t="s">
        <v>70</v>
      </c>
      <c r="D17" s="14">
        <v>1.6</v>
      </c>
      <c r="E17" s="14"/>
      <c r="F17" s="17">
        <f t="shared" si="0"/>
        <v>0</v>
      </c>
      <c r="G17" s="31">
        <f t="shared" si="1"/>
        <v>0</v>
      </c>
      <c r="K17" s="23"/>
    </row>
    <row r="18" spans="2:11" x14ac:dyDescent="0.25">
      <c r="B18" s="11" t="s">
        <v>84</v>
      </c>
      <c r="C18" s="10" t="s">
        <v>10</v>
      </c>
      <c r="D18" s="14">
        <v>1</v>
      </c>
      <c r="E18" s="14"/>
      <c r="F18" s="17">
        <f t="shared" si="0"/>
        <v>0</v>
      </c>
      <c r="G18" s="31">
        <f t="shared" si="1"/>
        <v>0</v>
      </c>
      <c r="K18" s="23"/>
    </row>
    <row r="19" spans="2:11" x14ac:dyDescent="0.25">
      <c r="B19" s="11" t="s">
        <v>11</v>
      </c>
      <c r="C19" s="10" t="s">
        <v>12</v>
      </c>
      <c r="D19" s="14">
        <v>0.6</v>
      </c>
      <c r="E19" s="14"/>
      <c r="F19" s="17">
        <f t="shared" si="0"/>
        <v>0</v>
      </c>
      <c r="G19" s="31">
        <f t="shared" si="1"/>
        <v>0</v>
      </c>
      <c r="K19" s="23"/>
    </row>
    <row r="20" spans="2:11" x14ac:dyDescent="0.25">
      <c r="B20" s="11" t="s">
        <v>13</v>
      </c>
      <c r="C20" s="10" t="s">
        <v>14</v>
      </c>
      <c r="D20" s="14">
        <v>0.4</v>
      </c>
      <c r="E20" s="14"/>
      <c r="F20" s="17">
        <f t="shared" si="0"/>
        <v>0</v>
      </c>
      <c r="G20" s="31">
        <f t="shared" si="1"/>
        <v>0</v>
      </c>
      <c r="K20" s="23"/>
    </row>
    <row r="21" spans="2:11" x14ac:dyDescent="0.25">
      <c r="B21" s="11" t="s">
        <v>85</v>
      </c>
      <c r="C21" s="10" t="s">
        <v>94</v>
      </c>
      <c r="D21" s="14">
        <v>0.85</v>
      </c>
      <c r="E21" s="14"/>
      <c r="F21" s="17">
        <f t="shared" si="0"/>
        <v>0</v>
      </c>
      <c r="G21" s="31">
        <f t="shared" si="1"/>
        <v>0</v>
      </c>
      <c r="K21" s="23"/>
    </row>
    <row r="22" spans="2:11" x14ac:dyDescent="0.25">
      <c r="B22" s="11" t="s">
        <v>124</v>
      </c>
      <c r="C22" s="10" t="s">
        <v>125</v>
      </c>
      <c r="D22" s="14">
        <v>100</v>
      </c>
      <c r="E22" s="14"/>
      <c r="F22" s="17">
        <f t="shared" si="0"/>
        <v>0</v>
      </c>
      <c r="G22" s="31">
        <f t="shared" si="1"/>
        <v>0</v>
      </c>
      <c r="K22" s="23"/>
    </row>
    <row r="23" spans="2:11" x14ac:dyDescent="0.25">
      <c r="B23" s="11" t="s">
        <v>71</v>
      </c>
      <c r="C23" s="10" t="s">
        <v>4</v>
      </c>
      <c r="D23" s="14">
        <v>50</v>
      </c>
      <c r="E23" s="14"/>
      <c r="F23" s="17">
        <f t="shared" si="0"/>
        <v>0</v>
      </c>
      <c r="G23" s="31">
        <f t="shared" si="1"/>
        <v>0</v>
      </c>
      <c r="K23" s="23"/>
    </row>
    <row r="24" spans="2:11" x14ac:dyDescent="0.25">
      <c r="B24" s="11" t="s">
        <v>15</v>
      </c>
      <c r="C24" s="10" t="s">
        <v>4</v>
      </c>
      <c r="D24" s="14">
        <v>15</v>
      </c>
      <c r="E24" s="14"/>
      <c r="F24" s="17">
        <f t="shared" si="0"/>
        <v>0</v>
      </c>
      <c r="G24" s="31">
        <f t="shared" si="1"/>
        <v>0</v>
      </c>
      <c r="K24" s="23"/>
    </row>
    <row r="25" spans="2:11" x14ac:dyDescent="0.25">
      <c r="B25" s="11" t="s">
        <v>105</v>
      </c>
      <c r="C25" s="10" t="s">
        <v>4</v>
      </c>
      <c r="D25" s="14">
        <v>15</v>
      </c>
      <c r="E25" s="14"/>
      <c r="F25" s="17">
        <f t="shared" si="0"/>
        <v>0</v>
      </c>
      <c r="G25" s="31">
        <f t="shared" si="1"/>
        <v>0</v>
      </c>
      <c r="K25" s="23"/>
    </row>
    <row r="26" spans="2:11" x14ac:dyDescent="0.25">
      <c r="B26" s="11" t="s">
        <v>72</v>
      </c>
      <c r="C26" s="10" t="s">
        <v>4</v>
      </c>
      <c r="D26" s="14">
        <v>10</v>
      </c>
      <c r="E26" s="14"/>
      <c r="F26" s="17">
        <f t="shared" si="0"/>
        <v>0</v>
      </c>
      <c r="G26" s="31">
        <f t="shared" si="1"/>
        <v>0</v>
      </c>
      <c r="K26" s="23"/>
    </row>
    <row r="27" spans="2:11" x14ac:dyDescent="0.25">
      <c r="B27" s="11" t="s">
        <v>179</v>
      </c>
      <c r="C27" s="10" t="s">
        <v>180</v>
      </c>
      <c r="D27" s="14">
        <v>6</v>
      </c>
      <c r="E27" s="14"/>
      <c r="F27" s="17">
        <f t="shared" si="0"/>
        <v>0</v>
      </c>
      <c r="G27" s="31">
        <f t="shared" si="1"/>
        <v>0</v>
      </c>
      <c r="K27" s="23"/>
    </row>
    <row r="28" spans="2:11" x14ac:dyDescent="0.25">
      <c r="B28" s="11" t="s">
        <v>154</v>
      </c>
      <c r="C28" s="10" t="s">
        <v>46</v>
      </c>
      <c r="D28" s="14">
        <v>5</v>
      </c>
      <c r="E28" s="14"/>
      <c r="F28" s="17">
        <f t="shared" si="0"/>
        <v>0</v>
      </c>
      <c r="G28" s="31">
        <f t="shared" si="1"/>
        <v>0</v>
      </c>
      <c r="K28" s="23"/>
    </row>
    <row r="29" spans="2:11" x14ac:dyDescent="0.25">
      <c r="B29" s="11" t="s">
        <v>106</v>
      </c>
      <c r="C29" s="10" t="s">
        <v>107</v>
      </c>
      <c r="D29" s="14">
        <v>15</v>
      </c>
      <c r="E29" s="14"/>
      <c r="F29" s="17">
        <f t="shared" si="0"/>
        <v>0</v>
      </c>
      <c r="G29" s="31">
        <f t="shared" si="1"/>
        <v>0</v>
      </c>
      <c r="K29" s="23"/>
    </row>
    <row r="30" spans="2:11" x14ac:dyDescent="0.25">
      <c r="B30" s="11" t="s">
        <v>126</v>
      </c>
      <c r="C30" s="10" t="s">
        <v>4</v>
      </c>
      <c r="D30" s="14">
        <v>15</v>
      </c>
      <c r="E30" s="14"/>
      <c r="F30" s="17">
        <f t="shared" si="0"/>
        <v>0</v>
      </c>
      <c r="G30" s="31">
        <f t="shared" si="1"/>
        <v>0</v>
      </c>
      <c r="K30" s="23"/>
    </row>
    <row r="31" spans="2:11" x14ac:dyDescent="0.25">
      <c r="B31" s="11" t="s">
        <v>181</v>
      </c>
      <c r="C31" s="10" t="s">
        <v>4</v>
      </c>
      <c r="D31" s="14">
        <v>15</v>
      </c>
      <c r="E31" s="14"/>
      <c r="F31" s="17">
        <f t="shared" si="0"/>
        <v>0</v>
      </c>
      <c r="G31" s="31">
        <f t="shared" si="1"/>
        <v>0</v>
      </c>
      <c r="K31" s="23"/>
    </row>
    <row r="32" spans="2:11" x14ac:dyDescent="0.25">
      <c r="B32" s="11" t="s">
        <v>86</v>
      </c>
      <c r="C32" s="10" t="s">
        <v>161</v>
      </c>
      <c r="D32" s="14">
        <v>1</v>
      </c>
      <c r="E32" s="14"/>
      <c r="F32" s="17">
        <f t="shared" si="0"/>
        <v>0</v>
      </c>
      <c r="G32" s="31">
        <f t="shared" si="1"/>
        <v>0</v>
      </c>
      <c r="K32" s="23"/>
    </row>
    <row r="33" spans="2:11" x14ac:dyDescent="0.25">
      <c r="B33" s="11" t="s">
        <v>16</v>
      </c>
      <c r="C33" s="12" t="s">
        <v>4</v>
      </c>
      <c r="D33" s="14">
        <v>10</v>
      </c>
      <c r="E33" s="14"/>
      <c r="F33" s="17">
        <f t="shared" si="0"/>
        <v>0</v>
      </c>
      <c r="G33" s="31">
        <f t="shared" si="1"/>
        <v>0</v>
      </c>
      <c r="K33" s="23"/>
    </row>
    <row r="34" spans="2:11" x14ac:dyDescent="0.25">
      <c r="B34" s="11" t="s">
        <v>108</v>
      </c>
      <c r="C34" s="12" t="s">
        <v>4</v>
      </c>
      <c r="D34" s="14">
        <v>60</v>
      </c>
      <c r="E34" s="14"/>
      <c r="F34" s="17">
        <f t="shared" si="0"/>
        <v>0</v>
      </c>
      <c r="G34" s="31">
        <f t="shared" si="1"/>
        <v>0</v>
      </c>
      <c r="K34" s="23"/>
    </row>
    <row r="35" spans="2:11" x14ac:dyDescent="0.25">
      <c r="B35" s="11" t="s">
        <v>109</v>
      </c>
      <c r="C35" s="12" t="s">
        <v>4</v>
      </c>
      <c r="D35" s="14">
        <v>10</v>
      </c>
      <c r="E35" s="14"/>
      <c r="F35" s="17">
        <f t="shared" si="0"/>
        <v>0</v>
      </c>
      <c r="G35" s="31">
        <f t="shared" si="1"/>
        <v>0</v>
      </c>
      <c r="K35" s="23"/>
    </row>
    <row r="36" spans="2:11" x14ac:dyDescent="0.25">
      <c r="B36" s="11" t="s">
        <v>182</v>
      </c>
      <c r="C36" s="10" t="s">
        <v>4</v>
      </c>
      <c r="D36" s="14">
        <v>5</v>
      </c>
      <c r="E36" s="14"/>
      <c r="F36" s="17">
        <f t="shared" si="0"/>
        <v>0</v>
      </c>
      <c r="G36" s="31">
        <f t="shared" si="1"/>
        <v>0</v>
      </c>
      <c r="K36" s="23"/>
    </row>
    <row r="37" spans="2:11" x14ac:dyDescent="0.25">
      <c r="B37" s="11" t="s">
        <v>110</v>
      </c>
      <c r="C37" s="10" t="s">
        <v>6</v>
      </c>
      <c r="D37" s="14">
        <v>10</v>
      </c>
      <c r="E37" s="14"/>
      <c r="F37" s="17">
        <f t="shared" si="0"/>
        <v>0</v>
      </c>
      <c r="G37" s="31">
        <f t="shared" si="1"/>
        <v>0</v>
      </c>
      <c r="K37" s="23"/>
    </row>
    <row r="38" spans="2:11" x14ac:dyDescent="0.25">
      <c r="B38" s="11" t="s">
        <v>17</v>
      </c>
      <c r="C38" s="10" t="s">
        <v>6</v>
      </c>
      <c r="D38" s="14">
        <v>40</v>
      </c>
      <c r="E38" s="14"/>
      <c r="F38" s="17">
        <f t="shared" si="0"/>
        <v>0</v>
      </c>
      <c r="G38" s="31">
        <f t="shared" si="1"/>
        <v>0</v>
      </c>
      <c r="K38" s="23"/>
    </row>
    <row r="39" spans="2:11" x14ac:dyDescent="0.25">
      <c r="B39" s="11" t="s">
        <v>18</v>
      </c>
      <c r="C39" s="10" t="s">
        <v>6</v>
      </c>
      <c r="D39" s="14">
        <v>30</v>
      </c>
      <c r="E39" s="14"/>
      <c r="F39" s="17">
        <f t="shared" si="0"/>
        <v>0</v>
      </c>
      <c r="G39" s="31">
        <f t="shared" si="1"/>
        <v>0</v>
      </c>
      <c r="K39" s="23"/>
    </row>
    <row r="40" spans="2:11" x14ac:dyDescent="0.25">
      <c r="B40" s="11" t="s">
        <v>19</v>
      </c>
      <c r="C40" s="10" t="s">
        <v>8</v>
      </c>
      <c r="D40" s="14">
        <v>10</v>
      </c>
      <c r="E40" s="14"/>
      <c r="F40" s="17">
        <f t="shared" si="0"/>
        <v>0</v>
      </c>
      <c r="G40" s="31">
        <f t="shared" si="1"/>
        <v>0</v>
      </c>
      <c r="K40" s="23"/>
    </row>
    <row r="41" spans="2:11" x14ac:dyDescent="0.25">
      <c r="B41" s="11" t="s">
        <v>127</v>
      </c>
      <c r="C41" s="10" t="s">
        <v>4</v>
      </c>
      <c r="D41" s="14">
        <v>5</v>
      </c>
      <c r="E41" s="14"/>
      <c r="F41" s="17">
        <f t="shared" si="0"/>
        <v>0</v>
      </c>
      <c r="G41" s="31">
        <f t="shared" si="1"/>
        <v>0</v>
      </c>
      <c r="K41" s="23"/>
    </row>
    <row r="42" spans="2:11" x14ac:dyDescent="0.25">
      <c r="B42" s="11" t="s">
        <v>20</v>
      </c>
      <c r="C42" s="10" t="s">
        <v>10</v>
      </c>
      <c r="D42" s="14">
        <v>5</v>
      </c>
      <c r="E42" s="14"/>
      <c r="F42" s="17">
        <f t="shared" si="0"/>
        <v>0</v>
      </c>
      <c r="G42" s="31">
        <f t="shared" si="1"/>
        <v>0</v>
      </c>
      <c r="K42" s="23"/>
    </row>
    <row r="43" spans="2:11" x14ac:dyDescent="0.25">
      <c r="B43" s="11" t="s">
        <v>162</v>
      </c>
      <c r="C43" s="10" t="s">
        <v>46</v>
      </c>
      <c r="D43" s="14">
        <v>5</v>
      </c>
      <c r="E43" s="14"/>
      <c r="F43" s="17">
        <f t="shared" si="0"/>
        <v>0</v>
      </c>
      <c r="G43" s="31">
        <f t="shared" si="1"/>
        <v>0</v>
      </c>
      <c r="K43" s="23"/>
    </row>
    <row r="44" spans="2:11" x14ac:dyDescent="0.25">
      <c r="B44" s="11" t="s">
        <v>21</v>
      </c>
      <c r="C44" s="10" t="s">
        <v>128</v>
      </c>
      <c r="D44" s="14">
        <v>3</v>
      </c>
      <c r="E44" s="14"/>
      <c r="F44" s="17">
        <f t="shared" si="0"/>
        <v>0</v>
      </c>
      <c r="G44" s="31">
        <f t="shared" si="1"/>
        <v>0</v>
      </c>
      <c r="K44" s="23"/>
    </row>
    <row r="45" spans="2:11" x14ac:dyDescent="0.25">
      <c r="B45" s="11" t="s">
        <v>22</v>
      </c>
      <c r="C45" s="10" t="s">
        <v>4</v>
      </c>
      <c r="D45" s="14">
        <v>10</v>
      </c>
      <c r="E45" s="14"/>
      <c r="F45" s="17">
        <f t="shared" si="0"/>
        <v>0</v>
      </c>
      <c r="G45" s="31">
        <f t="shared" si="1"/>
        <v>0</v>
      </c>
      <c r="K45" s="23"/>
    </row>
    <row r="46" spans="2:11" x14ac:dyDescent="0.25">
      <c r="B46" s="11" t="s">
        <v>101</v>
      </c>
      <c r="C46" s="10" t="s">
        <v>102</v>
      </c>
      <c r="D46" s="14">
        <v>0.3</v>
      </c>
      <c r="E46" s="14"/>
      <c r="F46" s="17">
        <f t="shared" si="0"/>
        <v>0</v>
      </c>
      <c r="G46" s="31">
        <f t="shared" si="1"/>
        <v>0</v>
      </c>
      <c r="K46" s="23"/>
    </row>
    <row r="47" spans="2:11" x14ac:dyDescent="0.25">
      <c r="B47" s="11" t="s">
        <v>183</v>
      </c>
      <c r="C47" s="10" t="s">
        <v>4</v>
      </c>
      <c r="D47" s="14">
        <v>20</v>
      </c>
      <c r="E47" s="14"/>
      <c r="F47" s="17">
        <f t="shared" si="0"/>
        <v>0</v>
      </c>
      <c r="G47" s="31">
        <f t="shared" si="1"/>
        <v>0</v>
      </c>
      <c r="K47" s="23"/>
    </row>
    <row r="48" spans="2:11" x14ac:dyDescent="0.25">
      <c r="B48" s="11" t="s">
        <v>129</v>
      </c>
      <c r="C48" s="10" t="s">
        <v>6</v>
      </c>
      <c r="D48" s="14">
        <v>70</v>
      </c>
      <c r="E48" s="14"/>
      <c r="F48" s="17">
        <f t="shared" si="0"/>
        <v>0</v>
      </c>
      <c r="G48" s="31">
        <f t="shared" si="1"/>
        <v>0</v>
      </c>
      <c r="K48" s="23"/>
    </row>
    <row r="49" spans="2:11" x14ac:dyDescent="0.25">
      <c r="B49" s="11" t="s">
        <v>23</v>
      </c>
      <c r="C49" s="10" t="s">
        <v>24</v>
      </c>
      <c r="D49" s="14">
        <v>20</v>
      </c>
      <c r="E49" s="14"/>
      <c r="F49" s="17">
        <f t="shared" si="0"/>
        <v>0</v>
      </c>
      <c r="G49" s="31">
        <f t="shared" si="1"/>
        <v>0</v>
      </c>
      <c r="K49" s="23"/>
    </row>
    <row r="50" spans="2:11" x14ac:dyDescent="0.25">
      <c r="B50" s="11" t="s">
        <v>184</v>
      </c>
      <c r="C50" s="10" t="s">
        <v>4</v>
      </c>
      <c r="D50" s="14">
        <v>15</v>
      </c>
      <c r="E50" s="14"/>
      <c r="F50" s="17">
        <f t="shared" si="0"/>
        <v>0</v>
      </c>
      <c r="G50" s="31">
        <f t="shared" si="1"/>
        <v>0</v>
      </c>
      <c r="K50" s="23"/>
    </row>
    <row r="51" spans="2:11" x14ac:dyDescent="0.25">
      <c r="B51" s="11" t="s">
        <v>25</v>
      </c>
      <c r="C51" s="10" t="s">
        <v>4</v>
      </c>
      <c r="D51" s="14">
        <v>10</v>
      </c>
      <c r="E51" s="14"/>
      <c r="F51" s="17">
        <f t="shared" si="0"/>
        <v>0</v>
      </c>
      <c r="G51" s="31">
        <f t="shared" si="1"/>
        <v>0</v>
      </c>
      <c r="K51" s="23"/>
    </row>
    <row r="52" spans="2:11" x14ac:dyDescent="0.25">
      <c r="B52" s="11" t="s">
        <v>87</v>
      </c>
      <c r="C52" s="10" t="s">
        <v>8</v>
      </c>
      <c r="D52" s="14">
        <v>5</v>
      </c>
      <c r="E52" s="14"/>
      <c r="F52" s="17">
        <f t="shared" si="0"/>
        <v>0</v>
      </c>
      <c r="G52" s="31">
        <f t="shared" si="1"/>
        <v>0</v>
      </c>
      <c r="K52" s="23"/>
    </row>
    <row r="53" spans="2:11" x14ac:dyDescent="0.25">
      <c r="B53" s="11" t="s">
        <v>157</v>
      </c>
      <c r="C53" s="10" t="s">
        <v>4</v>
      </c>
      <c r="D53" s="14">
        <v>5</v>
      </c>
      <c r="E53" s="14"/>
      <c r="F53" s="17">
        <f t="shared" si="0"/>
        <v>0</v>
      </c>
      <c r="G53" s="31">
        <f t="shared" si="1"/>
        <v>0</v>
      </c>
      <c r="K53" s="23"/>
    </row>
    <row r="54" spans="2:11" x14ac:dyDescent="0.25">
      <c r="B54" s="11" t="s">
        <v>130</v>
      </c>
      <c r="C54" s="10" t="s">
        <v>4</v>
      </c>
      <c r="D54" s="14">
        <v>60</v>
      </c>
      <c r="E54" s="14"/>
      <c r="F54" s="17">
        <f t="shared" si="0"/>
        <v>0</v>
      </c>
      <c r="G54" s="31">
        <f t="shared" si="1"/>
        <v>0</v>
      </c>
      <c r="K54" s="23"/>
    </row>
    <row r="55" spans="2:11" x14ac:dyDescent="0.25">
      <c r="B55" s="11" t="s">
        <v>73</v>
      </c>
      <c r="C55" s="10" t="s">
        <v>6</v>
      </c>
      <c r="D55" s="14">
        <v>80</v>
      </c>
      <c r="E55" s="14"/>
      <c r="F55" s="17">
        <f t="shared" si="0"/>
        <v>0</v>
      </c>
      <c r="G55" s="31">
        <f t="shared" si="1"/>
        <v>0</v>
      </c>
      <c r="K55" s="23"/>
    </row>
    <row r="56" spans="2:11" x14ac:dyDescent="0.25">
      <c r="B56" s="11" t="s">
        <v>26</v>
      </c>
      <c r="C56" s="10" t="s">
        <v>8</v>
      </c>
      <c r="D56" s="14">
        <v>1</v>
      </c>
      <c r="E56" s="14"/>
      <c r="F56" s="17">
        <f t="shared" si="0"/>
        <v>0</v>
      </c>
      <c r="G56" s="31">
        <f t="shared" si="1"/>
        <v>0</v>
      </c>
      <c r="K56" s="23"/>
    </row>
    <row r="57" spans="2:11" x14ac:dyDescent="0.25">
      <c r="B57" s="11" t="s">
        <v>27</v>
      </c>
      <c r="C57" s="10" t="s">
        <v>3</v>
      </c>
      <c r="D57" s="14">
        <v>20</v>
      </c>
      <c r="E57" s="14"/>
      <c r="F57" s="17">
        <f t="shared" si="0"/>
        <v>0</v>
      </c>
      <c r="G57" s="31">
        <f t="shared" si="1"/>
        <v>0</v>
      </c>
      <c r="K57" s="23"/>
    </row>
    <row r="58" spans="2:11" x14ac:dyDescent="0.25">
      <c r="B58" s="11" t="s">
        <v>28</v>
      </c>
      <c r="C58" s="10" t="s">
        <v>4</v>
      </c>
      <c r="D58" s="14">
        <v>5</v>
      </c>
      <c r="E58" s="14"/>
      <c r="F58" s="17">
        <f t="shared" si="0"/>
        <v>0</v>
      </c>
      <c r="G58" s="31">
        <f t="shared" si="1"/>
        <v>0</v>
      </c>
      <c r="K58" s="23"/>
    </row>
    <row r="59" spans="2:11" x14ac:dyDescent="0.25">
      <c r="B59" s="11" t="s">
        <v>131</v>
      </c>
      <c r="C59" s="10" t="s">
        <v>10</v>
      </c>
      <c r="D59" s="14">
        <v>5</v>
      </c>
      <c r="E59" s="14"/>
      <c r="F59" s="17">
        <f t="shared" si="0"/>
        <v>0</v>
      </c>
      <c r="G59" s="31">
        <f t="shared" si="1"/>
        <v>0</v>
      </c>
      <c r="K59" s="23"/>
    </row>
    <row r="60" spans="2:11" x14ac:dyDescent="0.25">
      <c r="B60" s="11" t="s">
        <v>95</v>
      </c>
      <c r="C60" s="10" t="s">
        <v>46</v>
      </c>
      <c r="D60" s="14">
        <v>5</v>
      </c>
      <c r="E60" s="14"/>
      <c r="F60" s="17">
        <f t="shared" si="0"/>
        <v>0</v>
      </c>
      <c r="G60" s="31">
        <f t="shared" si="1"/>
        <v>0</v>
      </c>
      <c r="K60" s="23"/>
    </row>
    <row r="61" spans="2:11" x14ac:dyDescent="0.25">
      <c r="B61" s="11" t="s">
        <v>137</v>
      </c>
      <c r="C61" s="10" t="s">
        <v>4</v>
      </c>
      <c r="D61" s="14">
        <v>5</v>
      </c>
      <c r="E61" s="14"/>
      <c r="F61" s="17">
        <f t="shared" si="0"/>
        <v>0</v>
      </c>
      <c r="G61" s="31">
        <f t="shared" si="1"/>
        <v>0</v>
      </c>
      <c r="K61" s="23"/>
    </row>
    <row r="62" spans="2:11" x14ac:dyDescent="0.25">
      <c r="B62" s="11" t="s">
        <v>29</v>
      </c>
      <c r="C62" s="10" t="s">
        <v>6</v>
      </c>
      <c r="D62" s="14">
        <v>40</v>
      </c>
      <c r="E62" s="14"/>
      <c r="F62" s="17">
        <f t="shared" si="0"/>
        <v>0</v>
      </c>
      <c r="G62" s="31">
        <f t="shared" si="1"/>
        <v>0</v>
      </c>
      <c r="K62" s="23"/>
    </row>
    <row r="63" spans="2:11" x14ac:dyDescent="0.25">
      <c r="B63" s="11" t="s">
        <v>132</v>
      </c>
      <c r="C63" s="10" t="s">
        <v>133</v>
      </c>
      <c r="D63" s="14">
        <v>0.27</v>
      </c>
      <c r="E63" s="14"/>
      <c r="F63" s="17">
        <f t="shared" si="0"/>
        <v>0</v>
      </c>
      <c r="G63" s="31">
        <f t="shared" si="1"/>
        <v>0</v>
      </c>
      <c r="K63" s="23"/>
    </row>
    <row r="64" spans="2:11" x14ac:dyDescent="0.25">
      <c r="B64" s="11" t="s">
        <v>134</v>
      </c>
      <c r="C64" s="10" t="s">
        <v>4</v>
      </c>
      <c r="D64" s="14">
        <v>10</v>
      </c>
      <c r="E64" s="14"/>
      <c r="F64" s="17">
        <f t="shared" si="0"/>
        <v>0</v>
      </c>
      <c r="G64" s="31">
        <f t="shared" si="1"/>
        <v>0</v>
      </c>
      <c r="K64" s="23"/>
    </row>
    <row r="65" spans="2:11" x14ac:dyDescent="0.25">
      <c r="B65" s="11" t="s">
        <v>30</v>
      </c>
      <c r="C65" s="10" t="s">
        <v>4</v>
      </c>
      <c r="D65" s="14">
        <v>5</v>
      </c>
      <c r="E65" s="14"/>
      <c r="F65" s="17">
        <f t="shared" si="0"/>
        <v>0</v>
      </c>
      <c r="G65" s="31">
        <f t="shared" si="1"/>
        <v>0</v>
      </c>
      <c r="K65" s="23"/>
    </row>
    <row r="66" spans="2:11" x14ac:dyDescent="0.25">
      <c r="B66" s="11" t="s">
        <v>31</v>
      </c>
      <c r="C66" s="10" t="s">
        <v>10</v>
      </c>
      <c r="D66" s="14">
        <v>30</v>
      </c>
      <c r="E66" s="14"/>
      <c r="F66" s="17">
        <f t="shared" si="0"/>
        <v>0</v>
      </c>
      <c r="G66" s="31">
        <f t="shared" si="1"/>
        <v>0</v>
      </c>
      <c r="K66" s="23"/>
    </row>
    <row r="67" spans="2:11" x14ac:dyDescent="0.25">
      <c r="B67" s="11" t="s">
        <v>185</v>
      </c>
      <c r="C67" s="10" t="s">
        <v>46</v>
      </c>
      <c r="D67" s="14">
        <v>10</v>
      </c>
      <c r="E67" s="14"/>
      <c r="F67" s="17">
        <f t="shared" si="0"/>
        <v>0</v>
      </c>
      <c r="G67" s="31">
        <f t="shared" si="1"/>
        <v>0</v>
      </c>
      <c r="K67" s="23"/>
    </row>
    <row r="68" spans="2:11" x14ac:dyDescent="0.25">
      <c r="B68" s="11" t="s">
        <v>135</v>
      </c>
      <c r="C68" s="10" t="s">
        <v>4</v>
      </c>
      <c r="D68" s="14">
        <v>5</v>
      </c>
      <c r="E68" s="14"/>
      <c r="F68" s="17">
        <f t="shared" si="0"/>
        <v>0</v>
      </c>
      <c r="G68" s="31">
        <f t="shared" si="1"/>
        <v>0</v>
      </c>
      <c r="K68" s="23"/>
    </row>
    <row r="69" spans="2:11" x14ac:dyDescent="0.25">
      <c r="B69" s="11" t="s">
        <v>32</v>
      </c>
      <c r="C69" s="10" t="s">
        <v>10</v>
      </c>
      <c r="D69" s="14">
        <v>2</v>
      </c>
      <c r="E69" s="14"/>
      <c r="F69" s="17">
        <f t="shared" ref="F69:F127" si="2">D69*E69</f>
        <v>0</v>
      </c>
      <c r="G69" s="31">
        <f t="shared" ref="G69:G127" si="3">F69*1.21</f>
        <v>0</v>
      </c>
      <c r="K69" s="23"/>
    </row>
    <row r="70" spans="2:11" x14ac:dyDescent="0.25">
      <c r="B70" s="11" t="s">
        <v>111</v>
      </c>
      <c r="C70" s="10" t="s">
        <v>163</v>
      </c>
      <c r="D70" s="14">
        <v>1</v>
      </c>
      <c r="E70" s="14"/>
      <c r="F70" s="17">
        <f t="shared" si="2"/>
        <v>0</v>
      </c>
      <c r="G70" s="31">
        <f t="shared" si="3"/>
        <v>0</v>
      </c>
      <c r="K70" s="23"/>
    </row>
    <row r="71" spans="2:11" x14ac:dyDescent="0.25">
      <c r="B71" s="11" t="s">
        <v>33</v>
      </c>
      <c r="C71" s="10" t="s">
        <v>4</v>
      </c>
      <c r="D71" s="14">
        <v>10</v>
      </c>
      <c r="E71" s="14"/>
      <c r="F71" s="17">
        <f t="shared" si="2"/>
        <v>0</v>
      </c>
      <c r="G71" s="31">
        <f t="shared" si="3"/>
        <v>0</v>
      </c>
      <c r="K71" s="23"/>
    </row>
    <row r="72" spans="2:11" x14ac:dyDescent="0.25">
      <c r="B72" s="11" t="s">
        <v>74</v>
      </c>
      <c r="C72" s="10" t="s">
        <v>4</v>
      </c>
      <c r="D72" s="14">
        <v>5</v>
      </c>
      <c r="E72" s="14"/>
      <c r="F72" s="17">
        <f t="shared" si="2"/>
        <v>0</v>
      </c>
      <c r="G72" s="31">
        <f t="shared" si="3"/>
        <v>0</v>
      </c>
      <c r="K72" s="23"/>
    </row>
    <row r="73" spans="2:11" x14ac:dyDescent="0.25">
      <c r="B73" s="11" t="s">
        <v>151</v>
      </c>
      <c r="C73" s="10" t="s">
        <v>44</v>
      </c>
      <c r="D73" s="14">
        <v>40</v>
      </c>
      <c r="E73" s="14"/>
      <c r="F73" s="17">
        <f t="shared" si="2"/>
        <v>0</v>
      </c>
      <c r="G73" s="31">
        <f t="shared" si="3"/>
        <v>0</v>
      </c>
      <c r="K73" s="23"/>
    </row>
    <row r="74" spans="2:11" x14ac:dyDescent="0.25">
      <c r="B74" s="11" t="s">
        <v>34</v>
      </c>
      <c r="C74" s="10" t="s">
        <v>4</v>
      </c>
      <c r="D74" s="14">
        <v>10</v>
      </c>
      <c r="E74" s="14"/>
      <c r="F74" s="17">
        <f t="shared" si="2"/>
        <v>0</v>
      </c>
      <c r="G74" s="31">
        <f t="shared" si="3"/>
        <v>0</v>
      </c>
      <c r="K74" s="23"/>
    </row>
    <row r="75" spans="2:11" x14ac:dyDescent="0.25">
      <c r="B75" s="11" t="s">
        <v>112</v>
      </c>
      <c r="C75" s="10" t="s">
        <v>35</v>
      </c>
      <c r="D75" s="14">
        <v>0.3</v>
      </c>
      <c r="E75" s="14"/>
      <c r="F75" s="17">
        <f t="shared" si="2"/>
        <v>0</v>
      </c>
      <c r="G75" s="31">
        <f t="shared" si="3"/>
        <v>0</v>
      </c>
      <c r="K75" s="23"/>
    </row>
    <row r="76" spans="2:11" x14ac:dyDescent="0.25">
      <c r="B76" s="11" t="s">
        <v>136</v>
      </c>
      <c r="C76" s="10" t="s">
        <v>4</v>
      </c>
      <c r="D76" s="14">
        <v>5</v>
      </c>
      <c r="E76" s="14"/>
      <c r="F76" s="17">
        <f t="shared" si="2"/>
        <v>0</v>
      </c>
      <c r="G76" s="31">
        <f t="shared" si="3"/>
        <v>0</v>
      </c>
      <c r="K76" s="23"/>
    </row>
    <row r="77" spans="2:11" x14ac:dyDescent="0.25">
      <c r="B77" s="11" t="s">
        <v>36</v>
      </c>
      <c r="C77" s="10" t="s">
        <v>4</v>
      </c>
      <c r="D77" s="14">
        <v>10</v>
      </c>
      <c r="E77" s="14"/>
      <c r="F77" s="17">
        <f t="shared" si="2"/>
        <v>0</v>
      </c>
      <c r="G77" s="31">
        <f t="shared" si="3"/>
        <v>0</v>
      </c>
      <c r="K77" s="23"/>
    </row>
    <row r="78" spans="2:11" x14ac:dyDescent="0.25">
      <c r="B78" s="11" t="s">
        <v>37</v>
      </c>
      <c r="C78" s="10" t="s">
        <v>4</v>
      </c>
      <c r="D78" s="14">
        <v>5</v>
      </c>
      <c r="E78" s="14"/>
      <c r="F78" s="17">
        <f t="shared" si="2"/>
        <v>0</v>
      </c>
      <c r="G78" s="31">
        <f t="shared" si="3"/>
        <v>0</v>
      </c>
      <c r="K78" s="23"/>
    </row>
    <row r="79" spans="2:11" x14ac:dyDescent="0.25">
      <c r="B79" s="11" t="s">
        <v>75</v>
      </c>
      <c r="C79" s="10" t="s">
        <v>8</v>
      </c>
      <c r="D79" s="14">
        <v>1</v>
      </c>
      <c r="E79" s="14"/>
      <c r="F79" s="17">
        <f t="shared" si="2"/>
        <v>0</v>
      </c>
      <c r="G79" s="31">
        <f t="shared" si="3"/>
        <v>0</v>
      </c>
      <c r="K79" s="23"/>
    </row>
    <row r="80" spans="2:11" x14ac:dyDescent="0.25">
      <c r="B80" s="11" t="s">
        <v>116</v>
      </c>
      <c r="C80" s="10" t="s">
        <v>4</v>
      </c>
      <c r="D80" s="14">
        <v>10</v>
      </c>
      <c r="E80" s="14"/>
      <c r="F80" s="17">
        <f t="shared" si="2"/>
        <v>0</v>
      </c>
      <c r="G80" s="31">
        <f t="shared" si="3"/>
        <v>0</v>
      </c>
      <c r="K80" s="23"/>
    </row>
    <row r="81" spans="2:11" x14ac:dyDescent="0.25">
      <c r="B81" s="11" t="s">
        <v>38</v>
      </c>
      <c r="C81" s="10" t="s">
        <v>4</v>
      </c>
      <c r="D81" s="14">
        <v>15</v>
      </c>
      <c r="E81" s="14"/>
      <c r="F81" s="17">
        <f t="shared" si="2"/>
        <v>0</v>
      </c>
      <c r="G81" s="31">
        <f t="shared" si="3"/>
        <v>0</v>
      </c>
      <c r="K81" s="23"/>
    </row>
    <row r="82" spans="2:11" x14ac:dyDescent="0.25">
      <c r="B82" s="11" t="s">
        <v>113</v>
      </c>
      <c r="C82" s="10" t="s">
        <v>103</v>
      </c>
      <c r="D82" s="14">
        <v>0.5</v>
      </c>
      <c r="E82" s="14"/>
      <c r="F82" s="17">
        <f t="shared" si="2"/>
        <v>0</v>
      </c>
      <c r="G82" s="31">
        <f t="shared" si="3"/>
        <v>0</v>
      </c>
      <c r="K82" s="23"/>
    </row>
    <row r="83" spans="2:11" x14ac:dyDescent="0.25">
      <c r="B83" s="11" t="s">
        <v>39</v>
      </c>
      <c r="C83" s="10" t="s">
        <v>4</v>
      </c>
      <c r="D83" s="14">
        <v>15</v>
      </c>
      <c r="E83" s="14"/>
      <c r="F83" s="17">
        <f t="shared" si="2"/>
        <v>0</v>
      </c>
      <c r="G83" s="31">
        <f t="shared" si="3"/>
        <v>0</v>
      </c>
      <c r="K83" s="23"/>
    </row>
    <row r="84" spans="2:11" x14ac:dyDescent="0.25">
      <c r="B84" s="11" t="s">
        <v>114</v>
      </c>
      <c r="C84" s="10" t="s">
        <v>4</v>
      </c>
      <c r="D84" s="14">
        <v>5</v>
      </c>
      <c r="E84" s="14"/>
      <c r="F84" s="17">
        <f t="shared" si="2"/>
        <v>0</v>
      </c>
      <c r="G84" s="31">
        <f t="shared" si="3"/>
        <v>0</v>
      </c>
      <c r="K84" s="23"/>
    </row>
    <row r="85" spans="2:11" x14ac:dyDescent="0.25">
      <c r="B85" s="11" t="s">
        <v>76</v>
      </c>
      <c r="C85" s="10" t="s">
        <v>164</v>
      </c>
      <c r="D85" s="14">
        <v>25</v>
      </c>
      <c r="E85" s="14"/>
      <c r="F85" s="17">
        <f t="shared" si="2"/>
        <v>0</v>
      </c>
      <c r="G85" s="31">
        <f t="shared" si="3"/>
        <v>0</v>
      </c>
      <c r="K85" s="23"/>
    </row>
    <row r="86" spans="2:11" x14ac:dyDescent="0.25">
      <c r="B86" s="11" t="s">
        <v>138</v>
      </c>
      <c r="C86" s="10" t="s">
        <v>8</v>
      </c>
      <c r="D86" s="14">
        <v>3</v>
      </c>
      <c r="E86" s="14"/>
      <c r="F86" s="17">
        <f t="shared" si="2"/>
        <v>0</v>
      </c>
      <c r="G86" s="31">
        <f t="shared" si="3"/>
        <v>0</v>
      </c>
      <c r="K86" s="23"/>
    </row>
    <row r="87" spans="2:11" x14ac:dyDescent="0.25">
      <c r="B87" s="11" t="s">
        <v>176</v>
      </c>
      <c r="C87" s="10" t="s">
        <v>4</v>
      </c>
      <c r="D87" s="14">
        <v>5</v>
      </c>
      <c r="E87" s="14"/>
      <c r="F87" s="17">
        <f t="shared" si="2"/>
        <v>0</v>
      </c>
      <c r="G87" s="31">
        <f t="shared" si="3"/>
        <v>0</v>
      </c>
      <c r="K87" s="23"/>
    </row>
    <row r="88" spans="2:11" x14ac:dyDescent="0.25">
      <c r="B88" s="11" t="s">
        <v>40</v>
      </c>
      <c r="C88" s="10" t="s">
        <v>8</v>
      </c>
      <c r="D88" s="14">
        <v>2</v>
      </c>
      <c r="E88" s="14"/>
      <c r="F88" s="17">
        <f t="shared" si="2"/>
        <v>0</v>
      </c>
      <c r="G88" s="31">
        <f t="shared" si="3"/>
        <v>0</v>
      </c>
      <c r="K88" s="23"/>
    </row>
    <row r="89" spans="2:11" x14ac:dyDescent="0.25">
      <c r="B89" s="11" t="s">
        <v>77</v>
      </c>
      <c r="C89" s="10" t="s">
        <v>10</v>
      </c>
      <c r="D89" s="14">
        <v>10</v>
      </c>
      <c r="E89" s="14"/>
      <c r="F89" s="17">
        <f t="shared" si="2"/>
        <v>0</v>
      </c>
      <c r="G89" s="31">
        <f t="shared" si="3"/>
        <v>0</v>
      </c>
      <c r="K89" s="23"/>
    </row>
    <row r="90" spans="2:11" x14ac:dyDescent="0.25">
      <c r="B90" s="11" t="s">
        <v>42</v>
      </c>
      <c r="C90" s="10" t="s">
        <v>4</v>
      </c>
      <c r="D90" s="14">
        <v>25</v>
      </c>
      <c r="E90" s="14"/>
      <c r="F90" s="17">
        <f t="shared" si="2"/>
        <v>0</v>
      </c>
      <c r="G90" s="31">
        <f t="shared" si="3"/>
        <v>0</v>
      </c>
      <c r="K90" s="23"/>
    </row>
    <row r="91" spans="2:11" x14ac:dyDescent="0.25">
      <c r="B91" s="11" t="s">
        <v>43</v>
      </c>
      <c r="C91" s="10" t="s">
        <v>44</v>
      </c>
      <c r="D91" s="14">
        <v>20</v>
      </c>
      <c r="E91" s="14"/>
      <c r="F91" s="17">
        <f t="shared" si="2"/>
        <v>0</v>
      </c>
      <c r="G91" s="31">
        <f t="shared" si="3"/>
        <v>0</v>
      </c>
      <c r="K91" s="23"/>
    </row>
    <row r="92" spans="2:11" x14ac:dyDescent="0.25">
      <c r="B92" s="11" t="s">
        <v>96</v>
      </c>
      <c r="C92" s="10" t="s">
        <v>10</v>
      </c>
      <c r="D92" s="14">
        <v>2</v>
      </c>
      <c r="E92" s="14"/>
      <c r="F92" s="17">
        <f t="shared" si="2"/>
        <v>0</v>
      </c>
      <c r="G92" s="31">
        <f t="shared" si="3"/>
        <v>0</v>
      </c>
      <c r="K92" s="23"/>
    </row>
    <row r="93" spans="2:11" x14ac:dyDescent="0.25">
      <c r="B93" s="11" t="s">
        <v>117</v>
      </c>
      <c r="C93" s="12" t="s">
        <v>4</v>
      </c>
      <c r="D93" s="14">
        <v>30</v>
      </c>
      <c r="E93" s="14"/>
      <c r="F93" s="17">
        <f t="shared" si="2"/>
        <v>0</v>
      </c>
      <c r="G93" s="31">
        <f t="shared" si="3"/>
        <v>0</v>
      </c>
      <c r="K93" s="23"/>
    </row>
    <row r="94" spans="2:11" x14ac:dyDescent="0.25">
      <c r="B94" s="11" t="s">
        <v>165</v>
      </c>
      <c r="C94" s="10" t="s">
        <v>10</v>
      </c>
      <c r="D94" s="14">
        <v>2</v>
      </c>
      <c r="E94" s="14"/>
      <c r="F94" s="17">
        <f t="shared" si="2"/>
        <v>0</v>
      </c>
      <c r="G94" s="31">
        <f t="shared" si="3"/>
        <v>0</v>
      </c>
      <c r="K94" s="23"/>
    </row>
    <row r="95" spans="2:11" x14ac:dyDescent="0.25">
      <c r="B95" s="11" t="s">
        <v>186</v>
      </c>
      <c r="C95" s="10" t="s">
        <v>44</v>
      </c>
      <c r="D95" s="14">
        <v>20</v>
      </c>
      <c r="E95" s="14"/>
      <c r="F95" s="17">
        <f t="shared" si="2"/>
        <v>0</v>
      </c>
      <c r="G95" s="31">
        <f t="shared" si="3"/>
        <v>0</v>
      </c>
      <c r="K95" s="23"/>
    </row>
    <row r="96" spans="2:11" x14ac:dyDescent="0.25">
      <c r="B96" s="11" t="s">
        <v>45</v>
      </c>
      <c r="C96" s="10" t="s">
        <v>46</v>
      </c>
      <c r="D96" s="14">
        <v>5</v>
      </c>
      <c r="E96" s="14"/>
      <c r="F96" s="17">
        <f t="shared" si="2"/>
        <v>0</v>
      </c>
      <c r="G96" s="31">
        <f t="shared" si="3"/>
        <v>0</v>
      </c>
      <c r="K96" s="23"/>
    </row>
    <row r="97" spans="2:11" x14ac:dyDescent="0.25">
      <c r="B97" s="11" t="s">
        <v>47</v>
      </c>
      <c r="C97" s="10" t="s">
        <v>4</v>
      </c>
      <c r="D97" s="14">
        <v>10</v>
      </c>
      <c r="E97" s="14"/>
      <c r="F97" s="17">
        <f t="shared" si="2"/>
        <v>0</v>
      </c>
      <c r="G97" s="31">
        <f t="shared" si="3"/>
        <v>0</v>
      </c>
      <c r="K97" s="23"/>
    </row>
    <row r="98" spans="2:11" x14ac:dyDescent="0.25">
      <c r="B98" s="11" t="s">
        <v>155</v>
      </c>
      <c r="C98" s="10" t="s">
        <v>46</v>
      </c>
      <c r="D98" s="14">
        <v>5</v>
      </c>
      <c r="E98" s="14"/>
      <c r="F98" s="17">
        <f t="shared" si="2"/>
        <v>0</v>
      </c>
      <c r="G98" s="31">
        <f t="shared" si="3"/>
        <v>0</v>
      </c>
      <c r="K98" s="23"/>
    </row>
    <row r="99" spans="2:11" x14ac:dyDescent="0.25">
      <c r="B99" s="11" t="s">
        <v>97</v>
      </c>
      <c r="C99" s="10" t="s">
        <v>4</v>
      </c>
      <c r="D99" s="14">
        <v>10</v>
      </c>
      <c r="E99" s="14"/>
      <c r="F99" s="17">
        <f t="shared" si="2"/>
        <v>0</v>
      </c>
      <c r="G99" s="31">
        <f t="shared" si="3"/>
        <v>0</v>
      </c>
      <c r="K99" s="23"/>
    </row>
    <row r="100" spans="2:11" x14ac:dyDescent="0.25">
      <c r="B100" s="11" t="s">
        <v>48</v>
      </c>
      <c r="C100" s="10" t="s">
        <v>49</v>
      </c>
      <c r="D100" s="14">
        <v>3.5</v>
      </c>
      <c r="E100" s="14"/>
      <c r="F100" s="17">
        <f t="shared" si="2"/>
        <v>0</v>
      </c>
      <c r="G100" s="31">
        <f t="shared" si="3"/>
        <v>0</v>
      </c>
      <c r="K100" s="23"/>
    </row>
    <row r="101" spans="2:11" x14ac:dyDescent="0.25">
      <c r="B101" s="11" t="s">
        <v>187</v>
      </c>
      <c r="C101" s="10" t="s">
        <v>4</v>
      </c>
      <c r="D101" s="14">
        <v>5</v>
      </c>
      <c r="E101" s="14"/>
      <c r="F101" s="17">
        <f t="shared" si="2"/>
        <v>0</v>
      </c>
      <c r="G101" s="31">
        <f t="shared" si="3"/>
        <v>0</v>
      </c>
      <c r="K101" s="23"/>
    </row>
    <row r="102" spans="2:11" x14ac:dyDescent="0.25">
      <c r="B102" s="11" t="s">
        <v>169</v>
      </c>
      <c r="C102" s="10" t="s">
        <v>4</v>
      </c>
      <c r="D102" s="14">
        <v>5</v>
      </c>
      <c r="E102" s="14"/>
      <c r="F102" s="17">
        <f t="shared" si="2"/>
        <v>0</v>
      </c>
      <c r="G102" s="31">
        <f t="shared" si="3"/>
        <v>0</v>
      </c>
      <c r="K102" s="23"/>
    </row>
    <row r="103" spans="2:11" x14ac:dyDescent="0.25">
      <c r="B103" s="11" t="s">
        <v>50</v>
      </c>
      <c r="C103" s="10" t="s">
        <v>4</v>
      </c>
      <c r="D103" s="14">
        <v>50</v>
      </c>
      <c r="E103" s="14"/>
      <c r="F103" s="17">
        <f t="shared" si="2"/>
        <v>0</v>
      </c>
      <c r="G103" s="31">
        <f t="shared" si="3"/>
        <v>0</v>
      </c>
      <c r="K103" s="23"/>
    </row>
    <row r="104" spans="2:11" x14ac:dyDescent="0.25">
      <c r="B104" s="11" t="s">
        <v>167</v>
      </c>
      <c r="C104" s="10" t="s">
        <v>166</v>
      </c>
      <c r="D104" s="14">
        <v>1</v>
      </c>
      <c r="E104" s="14"/>
      <c r="F104" s="17">
        <f t="shared" si="2"/>
        <v>0</v>
      </c>
      <c r="G104" s="31">
        <f t="shared" si="3"/>
        <v>0</v>
      </c>
      <c r="K104" s="23"/>
    </row>
    <row r="105" spans="2:11" x14ac:dyDescent="0.25">
      <c r="B105" s="11" t="s">
        <v>168</v>
      </c>
      <c r="C105" s="10" t="s">
        <v>4</v>
      </c>
      <c r="D105" s="14">
        <v>5</v>
      </c>
      <c r="E105" s="14"/>
      <c r="F105" s="17">
        <f t="shared" si="2"/>
        <v>0</v>
      </c>
      <c r="G105" s="31">
        <f t="shared" si="3"/>
        <v>0</v>
      </c>
      <c r="K105" s="23"/>
    </row>
    <row r="106" spans="2:11" x14ac:dyDescent="0.25">
      <c r="B106" s="11" t="s">
        <v>188</v>
      </c>
      <c r="C106" s="10" t="s">
        <v>10</v>
      </c>
      <c r="D106" s="14">
        <v>1</v>
      </c>
      <c r="E106" s="14"/>
      <c r="F106" s="17">
        <f t="shared" si="2"/>
        <v>0</v>
      </c>
      <c r="G106" s="31">
        <f t="shared" si="3"/>
        <v>0</v>
      </c>
      <c r="K106" s="23"/>
    </row>
    <row r="107" spans="2:11" x14ac:dyDescent="0.25">
      <c r="B107" s="11" t="s">
        <v>88</v>
      </c>
      <c r="C107" s="10" t="s">
        <v>103</v>
      </c>
      <c r="D107" s="14">
        <v>0.5</v>
      </c>
      <c r="E107" s="14"/>
      <c r="F107" s="17">
        <f t="shared" si="2"/>
        <v>0</v>
      </c>
      <c r="G107" s="31">
        <f t="shared" si="3"/>
        <v>0</v>
      </c>
      <c r="K107" s="23"/>
    </row>
    <row r="108" spans="2:11" x14ac:dyDescent="0.25">
      <c r="B108" s="11" t="s">
        <v>152</v>
      </c>
      <c r="C108" s="10" t="s">
        <v>35</v>
      </c>
      <c r="D108" s="14">
        <v>0.4</v>
      </c>
      <c r="E108" s="14"/>
      <c r="F108" s="17">
        <f t="shared" si="2"/>
        <v>0</v>
      </c>
      <c r="G108" s="31">
        <f t="shared" si="3"/>
        <v>0</v>
      </c>
      <c r="K108" s="23"/>
    </row>
    <row r="109" spans="2:11" x14ac:dyDescent="0.25">
      <c r="B109" s="11" t="s">
        <v>51</v>
      </c>
      <c r="C109" s="10" t="s">
        <v>4</v>
      </c>
      <c r="D109" s="14">
        <v>60</v>
      </c>
      <c r="E109" s="14"/>
      <c r="F109" s="17">
        <f t="shared" si="2"/>
        <v>0</v>
      </c>
      <c r="G109" s="31">
        <f t="shared" si="3"/>
        <v>0</v>
      </c>
      <c r="K109" s="23"/>
    </row>
    <row r="110" spans="2:11" x14ac:dyDescent="0.25">
      <c r="B110" s="11" t="s">
        <v>52</v>
      </c>
      <c r="C110" s="10" t="s">
        <v>4</v>
      </c>
      <c r="D110" s="14">
        <v>10</v>
      </c>
      <c r="E110" s="14"/>
      <c r="F110" s="17">
        <f t="shared" si="2"/>
        <v>0</v>
      </c>
      <c r="G110" s="31">
        <f t="shared" si="3"/>
        <v>0</v>
      </c>
      <c r="K110" s="23"/>
    </row>
    <row r="111" spans="2:11" x14ac:dyDescent="0.25">
      <c r="B111" s="11" t="s">
        <v>139</v>
      </c>
      <c r="C111" s="10" t="s">
        <v>4</v>
      </c>
      <c r="D111" s="14">
        <v>10</v>
      </c>
      <c r="E111" s="14"/>
      <c r="F111" s="17">
        <f t="shared" si="2"/>
        <v>0</v>
      </c>
      <c r="G111" s="31">
        <f t="shared" si="3"/>
        <v>0</v>
      </c>
      <c r="K111" s="23"/>
    </row>
    <row r="112" spans="2:11" x14ac:dyDescent="0.25">
      <c r="B112" s="11" t="s">
        <v>53</v>
      </c>
      <c r="C112" s="10" t="s">
        <v>10</v>
      </c>
      <c r="D112" s="14">
        <v>2</v>
      </c>
      <c r="E112" s="14"/>
      <c r="F112" s="17">
        <f t="shared" si="2"/>
        <v>0</v>
      </c>
      <c r="G112" s="31">
        <f t="shared" si="3"/>
        <v>0</v>
      </c>
      <c r="K112" s="23"/>
    </row>
    <row r="113" spans="2:11" x14ac:dyDescent="0.25">
      <c r="B113" s="11" t="s">
        <v>89</v>
      </c>
      <c r="C113" s="10" t="s">
        <v>4</v>
      </c>
      <c r="D113" s="14">
        <v>5</v>
      </c>
      <c r="E113" s="14"/>
      <c r="F113" s="17">
        <f t="shared" si="2"/>
        <v>0</v>
      </c>
      <c r="G113" s="31">
        <f t="shared" si="3"/>
        <v>0</v>
      </c>
      <c r="K113" s="23"/>
    </row>
    <row r="114" spans="2:11" x14ac:dyDescent="0.25">
      <c r="B114" s="11" t="s">
        <v>140</v>
      </c>
      <c r="C114" s="10" t="s">
        <v>4</v>
      </c>
      <c r="D114" s="14">
        <v>5</v>
      </c>
      <c r="E114" s="14"/>
      <c r="F114" s="17">
        <f t="shared" si="2"/>
        <v>0</v>
      </c>
      <c r="G114" s="31">
        <f t="shared" si="3"/>
        <v>0</v>
      </c>
      <c r="K114" s="23"/>
    </row>
    <row r="115" spans="2:11" x14ac:dyDescent="0.25">
      <c r="B115" s="11" t="s">
        <v>78</v>
      </c>
      <c r="C115" s="10" t="s">
        <v>8</v>
      </c>
      <c r="D115" s="14">
        <v>2</v>
      </c>
      <c r="E115" s="14"/>
      <c r="F115" s="17">
        <f t="shared" si="2"/>
        <v>0</v>
      </c>
      <c r="G115" s="31">
        <f t="shared" si="3"/>
        <v>0</v>
      </c>
      <c r="K115" s="23"/>
    </row>
    <row r="116" spans="2:11" x14ac:dyDescent="0.25">
      <c r="B116" s="11" t="s">
        <v>98</v>
      </c>
      <c r="C116" s="10" t="s">
        <v>46</v>
      </c>
      <c r="D116" s="14">
        <v>10</v>
      </c>
      <c r="E116" s="14"/>
      <c r="F116" s="17">
        <f t="shared" si="2"/>
        <v>0</v>
      </c>
      <c r="G116" s="31">
        <f t="shared" si="3"/>
        <v>0</v>
      </c>
      <c r="K116" s="23"/>
    </row>
    <row r="117" spans="2:11" x14ac:dyDescent="0.25">
      <c r="B117" s="11" t="s">
        <v>54</v>
      </c>
      <c r="C117" s="10" t="s">
        <v>3</v>
      </c>
      <c r="D117" s="14">
        <v>10</v>
      </c>
      <c r="E117" s="14"/>
      <c r="F117" s="17">
        <f t="shared" si="2"/>
        <v>0</v>
      </c>
      <c r="G117" s="31">
        <f t="shared" si="3"/>
        <v>0</v>
      </c>
      <c r="K117" s="23"/>
    </row>
    <row r="118" spans="2:11" x14ac:dyDescent="0.25">
      <c r="B118" s="11" t="s">
        <v>55</v>
      </c>
      <c r="C118" s="10" t="s">
        <v>10</v>
      </c>
      <c r="D118" s="14">
        <v>1</v>
      </c>
      <c r="E118" s="14"/>
      <c r="F118" s="17">
        <f t="shared" si="2"/>
        <v>0</v>
      </c>
      <c r="G118" s="31">
        <f t="shared" si="3"/>
        <v>0</v>
      </c>
      <c r="K118" s="23"/>
    </row>
    <row r="119" spans="2:11" x14ac:dyDescent="0.25">
      <c r="B119" s="11" t="s">
        <v>170</v>
      </c>
      <c r="C119" s="10" t="s">
        <v>171</v>
      </c>
      <c r="D119" s="14">
        <v>6</v>
      </c>
      <c r="E119" s="14"/>
      <c r="F119" s="17">
        <f t="shared" si="2"/>
        <v>0</v>
      </c>
      <c r="G119" s="31">
        <f t="shared" si="3"/>
        <v>0</v>
      </c>
      <c r="K119" s="23"/>
    </row>
    <row r="120" spans="2:11" x14ac:dyDescent="0.25">
      <c r="B120" s="11" t="s">
        <v>118</v>
      </c>
      <c r="C120" s="10" t="s">
        <v>4</v>
      </c>
      <c r="D120" s="14">
        <v>10</v>
      </c>
      <c r="E120" s="14"/>
      <c r="F120" s="17">
        <f t="shared" si="2"/>
        <v>0</v>
      </c>
      <c r="G120" s="31">
        <f t="shared" si="3"/>
        <v>0</v>
      </c>
      <c r="K120" s="23"/>
    </row>
    <row r="121" spans="2:11" x14ac:dyDescent="0.25">
      <c r="B121" s="11" t="s">
        <v>141</v>
      </c>
      <c r="C121" s="10" t="s">
        <v>4</v>
      </c>
      <c r="D121" s="14">
        <v>60</v>
      </c>
      <c r="E121" s="14"/>
      <c r="F121" s="17">
        <f t="shared" si="2"/>
        <v>0</v>
      </c>
      <c r="G121" s="31">
        <f t="shared" si="3"/>
        <v>0</v>
      </c>
      <c r="K121" s="23"/>
    </row>
    <row r="122" spans="2:11" x14ac:dyDescent="0.25">
      <c r="B122" s="11" t="s">
        <v>115</v>
      </c>
      <c r="C122" s="10" t="s">
        <v>10</v>
      </c>
      <c r="D122" s="14">
        <v>5</v>
      </c>
      <c r="E122" s="14"/>
      <c r="F122" s="17">
        <f t="shared" si="2"/>
        <v>0</v>
      </c>
      <c r="G122" s="31">
        <f t="shared" si="3"/>
        <v>0</v>
      </c>
      <c r="K122" s="23"/>
    </row>
    <row r="123" spans="2:11" x14ac:dyDescent="0.25">
      <c r="B123" s="11" t="s">
        <v>142</v>
      </c>
      <c r="C123" s="10" t="s">
        <v>4</v>
      </c>
      <c r="D123" s="14">
        <v>60</v>
      </c>
      <c r="E123" s="14"/>
      <c r="F123" s="17">
        <f t="shared" si="2"/>
        <v>0</v>
      </c>
      <c r="G123" s="31">
        <f t="shared" si="3"/>
        <v>0</v>
      </c>
      <c r="K123" s="23"/>
    </row>
    <row r="124" spans="2:11" x14ac:dyDescent="0.25">
      <c r="B124" s="11" t="s">
        <v>56</v>
      </c>
      <c r="C124" s="10" t="s">
        <v>4</v>
      </c>
      <c r="D124" s="14">
        <v>10</v>
      </c>
      <c r="E124" s="14"/>
      <c r="F124" s="17">
        <f t="shared" si="2"/>
        <v>0</v>
      </c>
      <c r="G124" s="31">
        <f t="shared" si="3"/>
        <v>0</v>
      </c>
      <c r="K124" s="23"/>
    </row>
    <row r="125" spans="2:11" x14ac:dyDescent="0.25">
      <c r="B125" s="11" t="s">
        <v>189</v>
      </c>
      <c r="C125" s="10" t="s">
        <v>4</v>
      </c>
      <c r="D125" s="14">
        <v>10</v>
      </c>
      <c r="E125" s="14"/>
      <c r="F125" s="17">
        <f t="shared" si="2"/>
        <v>0</v>
      </c>
      <c r="G125" s="31">
        <f t="shared" si="3"/>
        <v>0</v>
      </c>
      <c r="K125" s="23"/>
    </row>
    <row r="126" spans="2:11" x14ac:dyDescent="0.25">
      <c r="B126" s="11" t="s">
        <v>57</v>
      </c>
      <c r="C126" s="10" t="s">
        <v>4</v>
      </c>
      <c r="D126" s="14">
        <v>5</v>
      </c>
      <c r="E126" s="14"/>
      <c r="F126" s="17">
        <f t="shared" si="2"/>
        <v>0</v>
      </c>
      <c r="G126" s="31">
        <f t="shared" si="3"/>
        <v>0</v>
      </c>
      <c r="K126" s="23"/>
    </row>
    <row r="127" spans="2:11" x14ac:dyDescent="0.25">
      <c r="B127" s="11" t="s">
        <v>119</v>
      </c>
      <c r="C127" s="10" t="s">
        <v>4</v>
      </c>
      <c r="D127" s="14">
        <v>5</v>
      </c>
      <c r="E127" s="14"/>
      <c r="F127" s="17">
        <f t="shared" si="2"/>
        <v>0</v>
      </c>
      <c r="G127" s="31">
        <f t="shared" si="3"/>
        <v>0</v>
      </c>
      <c r="K127" s="23"/>
    </row>
    <row r="128" spans="2:11" x14ac:dyDescent="0.25">
      <c r="B128" s="11" t="s">
        <v>144</v>
      </c>
      <c r="C128" s="10" t="s">
        <v>4</v>
      </c>
      <c r="D128" s="14">
        <v>15</v>
      </c>
      <c r="E128" s="14"/>
      <c r="F128" s="17">
        <f t="shared" ref="F128:F165" si="4">D128*E128</f>
        <v>0</v>
      </c>
      <c r="G128" s="31">
        <f t="shared" ref="G128:G165" si="5">F128*1.21</f>
        <v>0</v>
      </c>
      <c r="K128" s="23"/>
    </row>
    <row r="129" spans="2:11" x14ac:dyDescent="0.25">
      <c r="B129" s="11" t="s">
        <v>143</v>
      </c>
      <c r="C129" s="10" t="s">
        <v>4</v>
      </c>
      <c r="D129" s="14">
        <v>5</v>
      </c>
      <c r="E129" s="14"/>
      <c r="F129" s="17">
        <f t="shared" si="4"/>
        <v>0</v>
      </c>
      <c r="G129" s="31">
        <f t="shared" si="5"/>
        <v>0</v>
      </c>
      <c r="K129" s="23"/>
    </row>
    <row r="130" spans="2:11" x14ac:dyDescent="0.25">
      <c r="B130" s="11" t="s">
        <v>58</v>
      </c>
      <c r="C130" s="10" t="s">
        <v>4</v>
      </c>
      <c r="D130" s="14">
        <v>5</v>
      </c>
      <c r="E130" s="14"/>
      <c r="F130" s="17">
        <f t="shared" si="4"/>
        <v>0</v>
      </c>
      <c r="G130" s="31">
        <f t="shared" si="5"/>
        <v>0</v>
      </c>
      <c r="K130" s="23"/>
    </row>
    <row r="131" spans="2:11" x14ac:dyDescent="0.25">
      <c r="B131" s="11" t="s">
        <v>104</v>
      </c>
      <c r="C131" s="10" t="s">
        <v>4</v>
      </c>
      <c r="D131" s="14">
        <v>10</v>
      </c>
      <c r="E131" s="14"/>
      <c r="F131" s="17">
        <f t="shared" si="4"/>
        <v>0</v>
      </c>
      <c r="G131" s="31">
        <f t="shared" si="5"/>
        <v>0</v>
      </c>
      <c r="K131" s="23"/>
    </row>
    <row r="132" spans="2:11" x14ac:dyDescent="0.25">
      <c r="B132" s="11" t="s">
        <v>59</v>
      </c>
      <c r="C132" s="10" t="s">
        <v>46</v>
      </c>
      <c r="D132" s="14">
        <v>10</v>
      </c>
      <c r="E132" s="14"/>
      <c r="F132" s="17">
        <f t="shared" si="4"/>
        <v>0</v>
      </c>
      <c r="G132" s="31">
        <f t="shared" si="5"/>
        <v>0</v>
      </c>
      <c r="K132" s="23"/>
    </row>
    <row r="133" spans="2:11" x14ac:dyDescent="0.25">
      <c r="B133" s="11" t="s">
        <v>79</v>
      </c>
      <c r="C133" s="10" t="s">
        <v>44</v>
      </c>
      <c r="D133" s="14">
        <v>360</v>
      </c>
      <c r="E133" s="14"/>
      <c r="F133" s="17">
        <f t="shared" si="4"/>
        <v>0</v>
      </c>
      <c r="G133" s="31">
        <f t="shared" si="5"/>
        <v>0</v>
      </c>
      <c r="K133" s="23"/>
    </row>
    <row r="134" spans="2:11" x14ac:dyDescent="0.25">
      <c r="B134" s="11" t="s">
        <v>60</v>
      </c>
      <c r="C134" s="10" t="s">
        <v>41</v>
      </c>
      <c r="D134" s="14">
        <v>0.12</v>
      </c>
      <c r="E134" s="14"/>
      <c r="F134" s="17">
        <f t="shared" si="4"/>
        <v>0</v>
      </c>
      <c r="G134" s="31">
        <f t="shared" si="5"/>
        <v>0</v>
      </c>
      <c r="K134" s="23"/>
    </row>
    <row r="135" spans="2:11" x14ac:dyDescent="0.25">
      <c r="B135" s="11" t="s">
        <v>61</v>
      </c>
      <c r="C135" s="10" t="s">
        <v>10</v>
      </c>
      <c r="D135" s="14">
        <v>2</v>
      </c>
      <c r="E135" s="14"/>
      <c r="F135" s="17">
        <f t="shared" si="4"/>
        <v>0</v>
      </c>
      <c r="G135" s="31">
        <f t="shared" si="5"/>
        <v>0</v>
      </c>
      <c r="K135" s="23"/>
    </row>
    <row r="136" spans="2:11" x14ac:dyDescent="0.25">
      <c r="B136" s="11" t="s">
        <v>62</v>
      </c>
      <c r="C136" s="10" t="s">
        <v>10</v>
      </c>
      <c r="D136" s="14">
        <v>5</v>
      </c>
      <c r="E136" s="14"/>
      <c r="F136" s="17">
        <f t="shared" si="4"/>
        <v>0</v>
      </c>
      <c r="G136" s="31">
        <f t="shared" si="5"/>
        <v>0</v>
      </c>
      <c r="K136" s="23"/>
    </row>
    <row r="137" spans="2:11" x14ac:dyDescent="0.25">
      <c r="B137" s="11" t="s">
        <v>99</v>
      </c>
      <c r="C137" s="10" t="s">
        <v>10</v>
      </c>
      <c r="D137" s="14">
        <v>1</v>
      </c>
      <c r="E137" s="14"/>
      <c r="F137" s="17">
        <f t="shared" si="4"/>
        <v>0</v>
      </c>
      <c r="G137" s="31">
        <f t="shared" si="5"/>
        <v>0</v>
      </c>
      <c r="K137" s="23"/>
    </row>
    <row r="138" spans="2:11" x14ac:dyDescent="0.25">
      <c r="B138" s="11" t="s">
        <v>177</v>
      </c>
      <c r="C138" s="10" t="s">
        <v>4</v>
      </c>
      <c r="D138" s="14">
        <v>20</v>
      </c>
      <c r="E138" s="14"/>
      <c r="F138" s="17">
        <f t="shared" si="4"/>
        <v>0</v>
      </c>
      <c r="G138" s="31">
        <f t="shared" si="5"/>
        <v>0</v>
      </c>
      <c r="K138" s="23"/>
    </row>
    <row r="139" spans="2:11" x14ac:dyDescent="0.25">
      <c r="B139" s="11" t="s">
        <v>145</v>
      </c>
      <c r="C139" s="10" t="s">
        <v>10</v>
      </c>
      <c r="D139" s="14">
        <v>2</v>
      </c>
      <c r="E139" s="14"/>
      <c r="F139" s="17">
        <f t="shared" si="4"/>
        <v>0</v>
      </c>
      <c r="G139" s="31">
        <f t="shared" si="5"/>
        <v>0</v>
      </c>
      <c r="K139" s="23"/>
    </row>
    <row r="140" spans="2:11" x14ac:dyDescent="0.25">
      <c r="B140" s="11" t="s">
        <v>90</v>
      </c>
      <c r="C140" s="10" t="s">
        <v>8</v>
      </c>
      <c r="D140" s="14">
        <v>3</v>
      </c>
      <c r="E140" s="14"/>
      <c r="F140" s="17">
        <f t="shared" si="4"/>
        <v>0</v>
      </c>
      <c r="G140" s="31">
        <f t="shared" si="5"/>
        <v>0</v>
      </c>
      <c r="K140" s="23"/>
    </row>
    <row r="141" spans="2:11" x14ac:dyDescent="0.25">
      <c r="B141" s="11" t="s">
        <v>153</v>
      </c>
      <c r="C141" s="10" t="s">
        <v>10</v>
      </c>
      <c r="D141" s="14">
        <v>2</v>
      </c>
      <c r="E141" s="14"/>
      <c r="F141" s="17">
        <f t="shared" si="4"/>
        <v>0</v>
      </c>
      <c r="G141" s="31">
        <f t="shared" si="5"/>
        <v>0</v>
      </c>
      <c r="K141" s="23"/>
    </row>
    <row r="142" spans="2:11" x14ac:dyDescent="0.25">
      <c r="B142" s="11" t="s">
        <v>63</v>
      </c>
      <c r="C142" s="10" t="s">
        <v>10</v>
      </c>
      <c r="D142" s="14">
        <v>2</v>
      </c>
      <c r="E142" s="14"/>
      <c r="F142" s="17">
        <f t="shared" si="4"/>
        <v>0</v>
      </c>
      <c r="G142" s="31">
        <f t="shared" si="5"/>
        <v>0</v>
      </c>
      <c r="K142" s="23"/>
    </row>
    <row r="143" spans="2:11" x14ac:dyDescent="0.25">
      <c r="B143" s="11" t="s">
        <v>146</v>
      </c>
      <c r="C143" s="10" t="s">
        <v>4</v>
      </c>
      <c r="D143" s="14">
        <v>10</v>
      </c>
      <c r="E143" s="14"/>
      <c r="F143" s="17">
        <f t="shared" si="4"/>
        <v>0</v>
      </c>
      <c r="G143" s="31">
        <f t="shared" si="5"/>
        <v>0</v>
      </c>
      <c r="K143" s="23"/>
    </row>
    <row r="144" spans="2:11" x14ac:dyDescent="0.25">
      <c r="B144" s="11" t="s">
        <v>190</v>
      </c>
      <c r="C144" s="10" t="s">
        <v>4</v>
      </c>
      <c r="D144" s="14">
        <v>15</v>
      </c>
      <c r="E144" s="14"/>
      <c r="F144" s="17">
        <f t="shared" si="4"/>
        <v>0</v>
      </c>
      <c r="G144" s="31">
        <f t="shared" si="5"/>
        <v>0</v>
      </c>
      <c r="K144" s="23"/>
    </row>
    <row r="145" spans="2:11" x14ac:dyDescent="0.25">
      <c r="B145" s="11" t="s">
        <v>159</v>
      </c>
      <c r="C145" s="10" t="s">
        <v>49</v>
      </c>
      <c r="D145" s="14">
        <v>4.5</v>
      </c>
      <c r="E145" s="14"/>
      <c r="F145" s="17">
        <f t="shared" si="4"/>
        <v>0</v>
      </c>
      <c r="G145" s="31">
        <f t="shared" si="5"/>
        <v>0</v>
      </c>
      <c r="K145" s="23"/>
    </row>
    <row r="146" spans="2:11" x14ac:dyDescent="0.25">
      <c r="B146" s="11" t="s">
        <v>64</v>
      </c>
      <c r="C146" s="10" t="s">
        <v>4</v>
      </c>
      <c r="D146" s="29">
        <v>80</v>
      </c>
      <c r="E146" s="14"/>
      <c r="F146" s="17">
        <f t="shared" si="4"/>
        <v>0</v>
      </c>
      <c r="G146" s="31">
        <f t="shared" si="5"/>
        <v>0</v>
      </c>
      <c r="K146" s="23"/>
    </row>
    <row r="147" spans="2:11" x14ac:dyDescent="0.25">
      <c r="B147" s="11" t="s">
        <v>80</v>
      </c>
      <c r="C147" s="10" t="s">
        <v>4</v>
      </c>
      <c r="D147" s="14">
        <v>5</v>
      </c>
      <c r="E147" s="14"/>
      <c r="F147" s="17">
        <f t="shared" si="4"/>
        <v>0</v>
      </c>
      <c r="G147" s="31">
        <f t="shared" si="5"/>
        <v>0</v>
      </c>
      <c r="K147" s="23"/>
    </row>
    <row r="148" spans="2:11" x14ac:dyDescent="0.25">
      <c r="B148" s="11" t="s">
        <v>91</v>
      </c>
      <c r="C148" s="10" t="s">
        <v>10</v>
      </c>
      <c r="D148" s="14">
        <v>2</v>
      </c>
      <c r="E148" s="14"/>
      <c r="F148" s="17">
        <f t="shared" si="4"/>
        <v>0</v>
      </c>
      <c r="G148" s="31">
        <f t="shared" si="5"/>
        <v>0</v>
      </c>
      <c r="K148" s="23"/>
    </row>
    <row r="149" spans="2:11" x14ac:dyDescent="0.25">
      <c r="B149" s="11" t="s">
        <v>156</v>
      </c>
      <c r="C149" s="10" t="s">
        <v>10</v>
      </c>
      <c r="D149" s="14">
        <v>1</v>
      </c>
      <c r="E149" s="14"/>
      <c r="F149" s="17">
        <f t="shared" si="4"/>
        <v>0</v>
      </c>
      <c r="G149" s="31">
        <f t="shared" si="5"/>
        <v>0</v>
      </c>
      <c r="K149" s="23"/>
    </row>
    <row r="150" spans="2:11" x14ac:dyDescent="0.25">
      <c r="B150" s="11" t="s">
        <v>147</v>
      </c>
      <c r="C150" s="10" t="s">
        <v>4</v>
      </c>
      <c r="D150" s="14">
        <v>10</v>
      </c>
      <c r="E150" s="14"/>
      <c r="F150" s="17">
        <f t="shared" si="4"/>
        <v>0</v>
      </c>
      <c r="G150" s="31">
        <f t="shared" si="5"/>
        <v>0</v>
      </c>
      <c r="K150" s="23"/>
    </row>
    <row r="151" spans="2:11" x14ac:dyDescent="0.25">
      <c r="B151" s="11" t="s">
        <v>65</v>
      </c>
      <c r="C151" s="10" t="s">
        <v>10</v>
      </c>
      <c r="D151" s="14">
        <v>5</v>
      </c>
      <c r="E151" s="14"/>
      <c r="F151" s="17">
        <f t="shared" si="4"/>
        <v>0</v>
      </c>
      <c r="G151" s="31">
        <f t="shared" si="5"/>
        <v>0</v>
      </c>
      <c r="K151" s="23"/>
    </row>
    <row r="152" spans="2:11" x14ac:dyDescent="0.25">
      <c r="B152" s="11" t="s">
        <v>100</v>
      </c>
      <c r="C152" s="10" t="s">
        <v>35</v>
      </c>
      <c r="D152" s="14">
        <v>0.2</v>
      </c>
      <c r="E152" s="14"/>
      <c r="F152" s="17">
        <f t="shared" si="4"/>
        <v>0</v>
      </c>
      <c r="G152" s="31">
        <f t="shared" si="5"/>
        <v>0</v>
      </c>
      <c r="K152" s="23"/>
    </row>
    <row r="153" spans="2:11" x14ac:dyDescent="0.25">
      <c r="B153" s="11" t="s">
        <v>148</v>
      </c>
      <c r="C153" s="10" t="s">
        <v>4</v>
      </c>
      <c r="D153" s="14">
        <v>40</v>
      </c>
      <c r="E153" s="14"/>
      <c r="F153" s="17">
        <f t="shared" si="4"/>
        <v>0</v>
      </c>
      <c r="G153" s="31">
        <f t="shared" si="5"/>
        <v>0</v>
      </c>
      <c r="K153" s="23"/>
    </row>
    <row r="154" spans="2:11" x14ac:dyDescent="0.25">
      <c r="B154" s="11" t="s">
        <v>81</v>
      </c>
      <c r="C154" s="10" t="s">
        <v>4</v>
      </c>
      <c r="D154" s="14">
        <v>5</v>
      </c>
      <c r="E154" s="14"/>
      <c r="F154" s="17">
        <f t="shared" si="4"/>
        <v>0</v>
      </c>
      <c r="G154" s="31">
        <f t="shared" si="5"/>
        <v>0</v>
      </c>
      <c r="K154" s="23"/>
    </row>
    <row r="155" spans="2:11" x14ac:dyDescent="0.25">
      <c r="B155" s="11" t="s">
        <v>149</v>
      </c>
      <c r="C155" s="10" t="s">
        <v>4</v>
      </c>
      <c r="D155" s="14">
        <v>5</v>
      </c>
      <c r="E155" s="14"/>
      <c r="F155" s="17">
        <f t="shared" si="4"/>
        <v>0</v>
      </c>
      <c r="G155" s="31">
        <f t="shared" si="5"/>
        <v>0</v>
      </c>
      <c r="K155" s="23"/>
    </row>
    <row r="156" spans="2:11" x14ac:dyDescent="0.25">
      <c r="B156" s="11" t="s">
        <v>66</v>
      </c>
      <c r="C156" s="10" t="s">
        <v>44</v>
      </c>
      <c r="D156" s="14">
        <v>100</v>
      </c>
      <c r="E156" s="14"/>
      <c r="F156" s="17">
        <f t="shared" si="4"/>
        <v>0</v>
      </c>
      <c r="G156" s="31">
        <f t="shared" si="5"/>
        <v>0</v>
      </c>
      <c r="K156" s="23"/>
    </row>
    <row r="157" spans="2:11" x14ac:dyDescent="0.25">
      <c r="B157" s="11" t="s">
        <v>191</v>
      </c>
      <c r="C157" s="10" t="s">
        <v>103</v>
      </c>
      <c r="D157" s="14">
        <v>1</v>
      </c>
      <c r="E157" s="14"/>
      <c r="F157" s="17">
        <f t="shared" si="4"/>
        <v>0</v>
      </c>
      <c r="G157" s="31">
        <f t="shared" si="5"/>
        <v>0</v>
      </c>
      <c r="K157" s="23"/>
    </row>
    <row r="158" spans="2:11" x14ac:dyDescent="0.25">
      <c r="B158" s="11" t="s">
        <v>92</v>
      </c>
      <c r="C158" s="10" t="s">
        <v>10</v>
      </c>
      <c r="D158" s="14">
        <v>5</v>
      </c>
      <c r="E158" s="14"/>
      <c r="F158" s="17">
        <f t="shared" si="4"/>
        <v>0</v>
      </c>
      <c r="G158" s="31">
        <f t="shared" si="5"/>
        <v>0</v>
      </c>
      <c r="K158" s="23"/>
    </row>
    <row r="159" spans="2:11" x14ac:dyDescent="0.25">
      <c r="B159" s="11" t="s">
        <v>192</v>
      </c>
      <c r="C159" s="10" t="s">
        <v>4</v>
      </c>
      <c r="D159" s="14">
        <v>5</v>
      </c>
      <c r="E159" s="14"/>
      <c r="F159" s="17">
        <f t="shared" si="4"/>
        <v>0</v>
      </c>
      <c r="G159" s="31">
        <f t="shared" si="5"/>
        <v>0</v>
      </c>
      <c r="K159" s="23"/>
    </row>
    <row r="160" spans="2:11" x14ac:dyDescent="0.25">
      <c r="B160" s="11" t="s">
        <v>82</v>
      </c>
      <c r="C160" s="10" t="s">
        <v>10</v>
      </c>
      <c r="D160" s="14">
        <v>5</v>
      </c>
      <c r="E160" s="14"/>
      <c r="F160" s="17">
        <f t="shared" si="4"/>
        <v>0</v>
      </c>
      <c r="G160" s="31">
        <f t="shared" si="5"/>
        <v>0</v>
      </c>
      <c r="K160" s="23"/>
    </row>
    <row r="161" spans="2:13" x14ac:dyDescent="0.25">
      <c r="B161" s="11" t="s">
        <v>172</v>
      </c>
      <c r="C161" s="10" t="s">
        <v>10</v>
      </c>
      <c r="D161" s="14">
        <v>3</v>
      </c>
      <c r="E161" s="14"/>
      <c r="F161" s="17">
        <f t="shared" si="4"/>
        <v>0</v>
      </c>
      <c r="G161" s="31">
        <f t="shared" si="5"/>
        <v>0</v>
      </c>
      <c r="K161" s="23"/>
    </row>
    <row r="162" spans="2:13" x14ac:dyDescent="0.25">
      <c r="B162" s="11" t="s">
        <v>193</v>
      </c>
      <c r="C162" s="10" t="s">
        <v>10</v>
      </c>
      <c r="D162" s="14">
        <v>1</v>
      </c>
      <c r="E162" s="14"/>
      <c r="F162" s="17">
        <f t="shared" si="4"/>
        <v>0</v>
      </c>
      <c r="G162" s="31">
        <f t="shared" si="5"/>
        <v>0</v>
      </c>
      <c r="K162" s="23"/>
    </row>
    <row r="163" spans="2:13" x14ac:dyDescent="0.25">
      <c r="B163" s="11" t="s">
        <v>150</v>
      </c>
      <c r="C163" s="10" t="s">
        <v>44</v>
      </c>
      <c r="D163" s="14">
        <v>20</v>
      </c>
      <c r="E163" s="14"/>
      <c r="F163" s="17">
        <f t="shared" si="4"/>
        <v>0</v>
      </c>
      <c r="G163" s="31">
        <f t="shared" si="5"/>
        <v>0</v>
      </c>
      <c r="K163" s="23"/>
    </row>
    <row r="164" spans="2:13" x14ac:dyDescent="0.25">
      <c r="B164" s="33" t="s">
        <v>67</v>
      </c>
      <c r="C164" s="34" t="s">
        <v>8</v>
      </c>
      <c r="D164" s="35">
        <v>2</v>
      </c>
      <c r="E164" s="35"/>
      <c r="F164" s="17">
        <f t="shared" si="4"/>
        <v>0</v>
      </c>
      <c r="G164" s="31">
        <f t="shared" si="5"/>
        <v>0</v>
      </c>
      <c r="K164" s="23"/>
    </row>
    <row r="165" spans="2:13" ht="15.75" thickBot="1" x14ac:dyDescent="0.3">
      <c r="B165" s="21" t="s">
        <v>173</v>
      </c>
      <c r="C165" s="22" t="s">
        <v>4</v>
      </c>
      <c r="D165" s="15">
        <v>5</v>
      </c>
      <c r="E165" s="15"/>
      <c r="F165" s="18">
        <f t="shared" si="4"/>
        <v>0</v>
      </c>
      <c r="G165" s="32">
        <f t="shared" si="5"/>
        <v>0</v>
      </c>
      <c r="K165" s="23"/>
    </row>
    <row r="166" spans="2:13" x14ac:dyDescent="0.25">
      <c r="E166" s="6"/>
      <c r="F166" s="6">
        <f>SUM(F7:F165)</f>
        <v>0</v>
      </c>
      <c r="G166" s="20">
        <f>SUM(G7:G165)</f>
        <v>0</v>
      </c>
      <c r="K166" s="23"/>
      <c r="M166" s="23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Czerná Eva</cp:lastModifiedBy>
  <cp:lastPrinted>2018-04-30T11:54:09Z</cp:lastPrinted>
  <dcterms:created xsi:type="dcterms:W3CDTF">2013-05-05T09:34:45Z</dcterms:created>
  <dcterms:modified xsi:type="dcterms:W3CDTF">2019-05-31T08:25:48Z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