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<sst xmlns="http://schemas.openxmlformats.org/spreadsheetml/2006/main" count="163" uniqueCount="87">
  <si>
    <t>Ubytovna dvougarsonka - stavební úpravy</t>
  </si>
  <si>
    <t>Srovnávací rozpočet stavebního oddělení</t>
  </si>
  <si>
    <t>pol.č</t>
  </si>
  <si>
    <t>text</t>
  </si>
  <si>
    <t>jednotka</t>
  </si>
  <si>
    <t>množství</t>
  </si>
  <si>
    <t>jedn.cena</t>
  </si>
  <si>
    <t>celkem</t>
  </si>
  <si>
    <t>t/jednotka</t>
  </si>
  <si>
    <t>t celkem</t>
  </si>
  <si>
    <t>801-3 Bourání konstrukcí</t>
  </si>
  <si>
    <t>974 03-1133</t>
  </si>
  <si>
    <t>Vysekání rýh ve zdivu cihelnémdo hl.50 mm</t>
  </si>
  <si>
    <t>šířky do 100 mm</t>
  </si>
  <si>
    <t>m</t>
  </si>
  <si>
    <t>978 05-9541</t>
  </si>
  <si>
    <t>Odsekání obkladů vnitřních z o kladaček</t>
  </si>
  <si>
    <t>přes 1 m2</t>
  </si>
  <si>
    <t>m2</t>
  </si>
  <si>
    <t>R</t>
  </si>
  <si>
    <t>Demontáž povlakových krytin</t>
  </si>
  <si>
    <t>Práce a dodávky PSV</t>
  </si>
  <si>
    <t>Rozvody z plastů svařované do DN 20</t>
  </si>
  <si>
    <t>Rozvody z plastů svařované do DN 25</t>
  </si>
  <si>
    <t>Ochrana potrubí z plastůizolačním materiálem</t>
  </si>
  <si>
    <t>Vyvedení a upevnění výústku</t>
  </si>
  <si>
    <t>ks</t>
  </si>
  <si>
    <t>Ventil závitový výtokový Ke3T G 1/2 s jedním závitem</t>
  </si>
  <si>
    <t>kpl</t>
  </si>
  <si>
    <t>Ventil závitový výtokový Ke3T G 3/4s jedním závitem</t>
  </si>
  <si>
    <t>Ventil přímý plastový s výpustným ventilem DN20</t>
  </si>
  <si>
    <t>Ventil kulový plastový DN25</t>
  </si>
  <si>
    <t>Zkouška tlaková vodovodního potrubí</t>
  </si>
  <si>
    <t>Přesun hmot</t>
  </si>
  <si>
    <t>t</t>
  </si>
  <si>
    <t>997 01-3215</t>
  </si>
  <si>
    <t>Vnitrostaveništní doprava sutě přes 15 do 18 m</t>
  </si>
  <si>
    <t>Zdravotechnika - vnitřní kanalizace</t>
  </si>
  <si>
    <t>ZTI  - vodovod</t>
  </si>
  <si>
    <t>ZTI vodovod mezisoučet</t>
  </si>
  <si>
    <t>Bourací práce mezisoučet</t>
  </si>
  <si>
    <t>Rozvody potrubí HT DN 110</t>
  </si>
  <si>
    <t>Rozvody potrubí HT DN 70</t>
  </si>
  <si>
    <t>Rozvody potrubí HT DN 50</t>
  </si>
  <si>
    <t>Rozvody potrubí HT DN 40</t>
  </si>
  <si>
    <t>Zkouška těsnosti</t>
  </si>
  <si>
    <t>Zdravotechnika - zařizovací předměty</t>
  </si>
  <si>
    <t>Demontáž WC splachovací</t>
  </si>
  <si>
    <t>WC keramický - odpad boční</t>
  </si>
  <si>
    <t>Sprchový kout laminátový</t>
  </si>
  <si>
    <t>Demontáž umyvadel</t>
  </si>
  <si>
    <t>Umyvadlo keramické standart</t>
  </si>
  <si>
    <t>Baterie kuchyňská</t>
  </si>
  <si>
    <t>Baterie umyvadlová</t>
  </si>
  <si>
    <t>Baterie nástěná umyvadlová</t>
  </si>
  <si>
    <t>Dvířka ke stoupačce D+M atyp</t>
  </si>
  <si>
    <t>Sojovací materiál</t>
  </si>
  <si>
    <t xml:space="preserve">Přesun hmot </t>
  </si>
  <si>
    <t>%</t>
  </si>
  <si>
    <t>Obklady keramické - montáž vnitřních stěn</t>
  </si>
  <si>
    <t>přes 25 do 35 ks/m2 standartním lepidlem</t>
  </si>
  <si>
    <t>781 41- 3113</t>
  </si>
  <si>
    <t xml:space="preserve">Obklad porovinový </t>
  </si>
  <si>
    <t>Montáž podlah keramických 9-12 ks/m2</t>
  </si>
  <si>
    <t>771 57-1113</t>
  </si>
  <si>
    <t>Dlažba jeramická</t>
  </si>
  <si>
    <t>Podlahy povlakové Demontáž a montáž</t>
  </si>
  <si>
    <t>998 78-1103</t>
  </si>
  <si>
    <t>Obklady,dlažby, povlakové podlahy</t>
  </si>
  <si>
    <t>Konstrukce truhlářské</t>
  </si>
  <si>
    <t>Demontáž kuchyňské linky</t>
  </si>
  <si>
    <t>D+M dveře prosklené 2/3 interiérové</t>
  </si>
  <si>
    <t>Nátěr kovových zárubní</t>
  </si>
  <si>
    <t>Elektroinstalace nová komletní včetně bytového</t>
  </si>
  <si>
    <t>rozvaděče, zásuvel a vypínačů, jednoduché osvětlo-</t>
  </si>
  <si>
    <t>vací tělesa</t>
  </si>
  <si>
    <t>Nátěry a malby</t>
  </si>
  <si>
    <t>Malba Primalex bíla 2 x</t>
  </si>
  <si>
    <t>Ostaní konstrukce a práce</t>
  </si>
  <si>
    <t>Natěr radiátoru</t>
  </si>
  <si>
    <t>Celkem bez DPH</t>
  </si>
  <si>
    <t>Omítky , přepěnění stěn</t>
  </si>
  <si>
    <t>Kalkulace cen provedena podle ceníku URS 2018 s koeficientem 1,15 vzhledem ke zdražení mezd, odvodů  mezd, zdražení energií</t>
  </si>
  <si>
    <t>(elektro, plyn, vstupní materiály pro stavebnictví až o 30%).</t>
  </si>
  <si>
    <t>Zpracoval Ing. Leon kavala, autorizovaný technik v oboru pozemní stavby.</t>
  </si>
  <si>
    <t>V Uhříněvsi dne 10.6.2019</t>
  </si>
  <si>
    <t>Dvě dvougarsonky bez DPH 21%</t>
  </si>
</sst>
</file>

<file path=xl/styles.xml><?xml version="1.0" encoding="utf-8"?>
<styleSheet xmlns="http://schemas.openxmlformats.org/spreadsheetml/2006/main">
  <numFmts count="1">
    <numFmt numFmtId="164" formatCode="#,##0.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u val="single"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2" fontId="0" fillId="0" borderId="1" xfId="0" applyNumberFormat="1" applyBorder="1"/>
    <xf numFmtId="2" fontId="2" fillId="0" borderId="2" xfId="0" applyNumberFormat="1" applyFon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2" xfId="0" applyNumberFormat="1" applyFont="1" applyBorder="1"/>
    <xf numFmtId="2" fontId="0" fillId="0" borderId="4" xfId="0" applyNumberFormat="1" applyBorder="1"/>
    <xf numFmtId="2" fontId="2" fillId="0" borderId="5" xfId="0" applyNumberFormat="1" applyFont="1" applyBorder="1"/>
    <xf numFmtId="2" fontId="0" fillId="0" borderId="5" xfId="0" applyNumberFormat="1" applyBorder="1"/>
    <xf numFmtId="2" fontId="0" fillId="0" borderId="6" xfId="0" applyNumberFormat="1" applyBorder="1"/>
    <xf numFmtId="2" fontId="2" fillId="2" borderId="7" xfId="0" applyNumberFormat="1" applyFont="1" applyFill="1" applyBorder="1"/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2" borderId="7" xfId="0" applyNumberFormat="1" applyFill="1" applyBorder="1"/>
    <xf numFmtId="4" fontId="2" fillId="2" borderId="8" xfId="0" applyNumberFormat="1" applyFont="1" applyFill="1" applyBorder="1"/>
    <xf numFmtId="4" fontId="0" fillId="0" borderId="2" xfId="0" applyNumberFormat="1" applyBorder="1"/>
    <xf numFmtId="2" fontId="2" fillId="0" borderId="12" xfId="0" applyNumberFormat="1" applyFont="1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2" fillId="0" borderId="11" xfId="0" applyNumberFormat="1" applyFont="1" applyBorder="1"/>
    <xf numFmtId="4" fontId="0" fillId="2" borderId="8" xfId="0" applyNumberFormat="1" applyFill="1" applyBorder="1"/>
    <xf numFmtId="2" fontId="0" fillId="3" borderId="7" xfId="0" applyNumberFormat="1" applyFill="1" applyBorder="1"/>
    <xf numFmtId="2" fontId="2" fillId="3" borderId="8" xfId="0" applyNumberFormat="1" applyFont="1" applyFill="1" applyBorder="1"/>
    <xf numFmtId="4" fontId="2" fillId="3" borderId="8" xfId="0" applyNumberFormat="1" applyFont="1" applyFill="1" applyBorder="1"/>
    <xf numFmtId="2" fontId="0" fillId="3" borderId="8" xfId="0" applyNumberFormat="1" applyFill="1" applyBorder="1"/>
    <xf numFmtId="2" fontId="0" fillId="3" borderId="9" xfId="0" applyNumberFormat="1" applyFill="1" applyBorder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4" fontId="0" fillId="0" borderId="11" xfId="0" applyNumberFormat="1" applyBorder="1"/>
    <xf numFmtId="4" fontId="0" fillId="0" borderId="5" xfId="0" applyNumberFormat="1" applyBorder="1"/>
    <xf numFmtId="4" fontId="0" fillId="0" borderId="2" xfId="0" applyNumberFormat="1" applyFill="1" applyBorder="1"/>
    <xf numFmtId="4" fontId="0" fillId="0" borderId="11" xfId="0" applyNumberFormat="1" applyFill="1" applyBorder="1"/>
    <xf numFmtId="4" fontId="2" fillId="4" borderId="8" xfId="0" applyNumberFormat="1" applyFont="1" applyFill="1" applyBorder="1"/>
    <xf numFmtId="2" fontId="0" fillId="0" borderId="2" xfId="0" applyNumberFormat="1" applyFill="1" applyBorder="1"/>
    <xf numFmtId="4" fontId="0" fillId="4" borderId="8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70">
      <selection activeCell="E96" sqref="E96"/>
    </sheetView>
  </sheetViews>
  <sheetFormatPr defaultColWidth="9.140625" defaultRowHeight="15"/>
  <cols>
    <col min="1" max="1" width="12.28125" style="0" customWidth="1"/>
    <col min="2" max="2" width="48.28125" style="0" customWidth="1"/>
    <col min="5" max="5" width="11.140625" style="0" customWidth="1"/>
    <col min="6" max="6" width="13.57421875" style="0" customWidth="1"/>
    <col min="7" max="7" width="13.00390625" style="0" customWidth="1"/>
    <col min="8" max="8" width="14.00390625" style="0" customWidth="1"/>
  </cols>
  <sheetData>
    <row r="1" ht="18.75">
      <c r="A1" s="2" t="s">
        <v>0</v>
      </c>
    </row>
    <row r="4" ht="21">
      <c r="A4" s="32" t="s">
        <v>1</v>
      </c>
    </row>
    <row r="6" ht="15.75" thickBot="1"/>
    <row r="7" spans="1:8" ht="15.75" thickBot="1">
      <c r="A7" s="13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5" t="s">
        <v>9</v>
      </c>
    </row>
    <row r="8" spans="1:8" ht="15">
      <c r="A8" s="9"/>
      <c r="B8" s="10" t="s">
        <v>10</v>
      </c>
      <c r="C8" s="11"/>
      <c r="D8" s="11"/>
      <c r="E8" s="11"/>
      <c r="F8" s="11"/>
      <c r="G8" s="11"/>
      <c r="H8" s="12">
        <f>D8*G8</f>
        <v>0</v>
      </c>
    </row>
    <row r="9" spans="1:8" ht="15">
      <c r="A9" s="4" t="s">
        <v>11</v>
      </c>
      <c r="B9" s="6" t="s">
        <v>12</v>
      </c>
      <c r="C9" s="6"/>
      <c r="D9" s="6"/>
      <c r="E9" s="6"/>
      <c r="F9" s="21"/>
      <c r="G9" s="6"/>
      <c r="H9" s="7">
        <f aca="true" t="shared" si="0" ref="H9:H72">D9*G9</f>
        <v>0</v>
      </c>
    </row>
    <row r="10" spans="1:8" ht="15">
      <c r="A10" s="4"/>
      <c r="B10" s="6" t="s">
        <v>13</v>
      </c>
      <c r="C10" s="6" t="s">
        <v>14</v>
      </c>
      <c r="D10" s="6">
        <v>153</v>
      </c>
      <c r="E10" s="40">
        <v>0</v>
      </c>
      <c r="F10" s="37">
        <f aca="true" t="shared" si="1" ref="F10:F72">D10*E10</f>
        <v>0</v>
      </c>
      <c r="G10" s="40">
        <v>0.01</v>
      </c>
      <c r="H10" s="7">
        <f t="shared" si="0"/>
        <v>1.53</v>
      </c>
    </row>
    <row r="11" spans="1:8" ht="15">
      <c r="A11" s="4" t="s">
        <v>15</v>
      </c>
      <c r="B11" s="6" t="s">
        <v>16</v>
      </c>
      <c r="C11" s="6"/>
      <c r="D11" s="6"/>
      <c r="E11" s="40"/>
      <c r="F11" s="37"/>
      <c r="G11" s="40"/>
      <c r="H11" s="7">
        <f t="shared" si="0"/>
        <v>0</v>
      </c>
    </row>
    <row r="12" spans="1:8" ht="15">
      <c r="A12" s="4"/>
      <c r="B12" s="6" t="s">
        <v>17</v>
      </c>
      <c r="C12" s="6" t="s">
        <v>18</v>
      </c>
      <c r="D12" s="6">
        <v>22</v>
      </c>
      <c r="E12" s="40">
        <v>0</v>
      </c>
      <c r="F12" s="37">
        <f t="shared" si="1"/>
        <v>0</v>
      </c>
      <c r="G12" s="40">
        <v>0.07</v>
      </c>
      <c r="H12" s="7">
        <f t="shared" si="0"/>
        <v>1.54</v>
      </c>
    </row>
    <row r="13" spans="1:8" ht="15">
      <c r="A13" s="4" t="s">
        <v>19</v>
      </c>
      <c r="B13" s="6" t="s">
        <v>20</v>
      </c>
      <c r="C13" s="6" t="s">
        <v>18</v>
      </c>
      <c r="D13" s="6">
        <v>52</v>
      </c>
      <c r="E13" s="40">
        <v>0</v>
      </c>
      <c r="F13" s="37">
        <f t="shared" si="1"/>
        <v>0</v>
      </c>
      <c r="G13" s="40">
        <v>0.01</v>
      </c>
      <c r="H13" s="7">
        <f t="shared" si="0"/>
        <v>0.52</v>
      </c>
    </row>
    <row r="14" spans="1:8" ht="15.75" thickBot="1">
      <c r="A14" s="16" t="s">
        <v>35</v>
      </c>
      <c r="B14" s="17" t="s">
        <v>36</v>
      </c>
      <c r="C14" s="17" t="s">
        <v>34</v>
      </c>
      <c r="D14" s="17">
        <v>3.59</v>
      </c>
      <c r="E14" s="38">
        <v>0</v>
      </c>
      <c r="F14" s="38">
        <f t="shared" si="1"/>
        <v>0</v>
      </c>
      <c r="G14" s="17"/>
      <c r="H14" s="18">
        <f>SUM(H8:H13)</f>
        <v>3.5900000000000003</v>
      </c>
    </row>
    <row r="15" spans="1:8" ht="15.75" thickBot="1">
      <c r="A15" s="19"/>
      <c r="B15" s="14" t="s">
        <v>40</v>
      </c>
      <c r="C15" s="14"/>
      <c r="D15" s="14"/>
      <c r="E15" s="14"/>
      <c r="F15" s="20">
        <f>SUM(F8:F14)</f>
        <v>0</v>
      </c>
      <c r="G15" s="14"/>
      <c r="H15" s="15"/>
    </row>
    <row r="16" spans="1:8" ht="15">
      <c r="A16" s="9"/>
      <c r="B16" s="11"/>
      <c r="C16" s="11"/>
      <c r="D16" s="11"/>
      <c r="E16" s="11"/>
      <c r="F16" s="36"/>
      <c r="G16" s="11"/>
      <c r="H16" s="12">
        <f t="shared" si="0"/>
        <v>0</v>
      </c>
    </row>
    <row r="17" spans="1:8" ht="15">
      <c r="A17" s="4"/>
      <c r="B17" s="5" t="s">
        <v>21</v>
      </c>
      <c r="C17" s="6"/>
      <c r="D17" s="6"/>
      <c r="E17" s="6"/>
      <c r="F17" s="21"/>
      <c r="G17" s="6"/>
      <c r="H17" s="7">
        <f t="shared" si="0"/>
        <v>0</v>
      </c>
    </row>
    <row r="18" spans="1:8" ht="15">
      <c r="A18" s="4"/>
      <c r="B18" s="5" t="s">
        <v>38</v>
      </c>
      <c r="C18" s="6"/>
      <c r="D18" s="6"/>
      <c r="E18" s="6"/>
      <c r="F18" s="21"/>
      <c r="G18" s="6"/>
      <c r="H18" s="7">
        <f t="shared" si="0"/>
        <v>0</v>
      </c>
    </row>
    <row r="19" spans="1:8" ht="15">
      <c r="A19" s="4" t="s">
        <v>19</v>
      </c>
      <c r="B19" s="6" t="s">
        <v>22</v>
      </c>
      <c r="C19" s="6" t="s">
        <v>14</v>
      </c>
      <c r="D19" s="6">
        <v>16</v>
      </c>
      <c r="E19" s="37">
        <v>0</v>
      </c>
      <c r="F19" s="37">
        <f t="shared" si="1"/>
        <v>0</v>
      </c>
      <c r="G19" s="6"/>
      <c r="H19" s="7">
        <f t="shared" si="0"/>
        <v>0</v>
      </c>
    </row>
    <row r="20" spans="1:8" ht="15">
      <c r="A20" s="4" t="s">
        <v>19</v>
      </c>
      <c r="B20" s="6" t="s">
        <v>23</v>
      </c>
      <c r="C20" s="6" t="s">
        <v>14</v>
      </c>
      <c r="D20" s="6">
        <v>8</v>
      </c>
      <c r="E20" s="37">
        <v>0</v>
      </c>
      <c r="F20" s="37">
        <f t="shared" si="1"/>
        <v>0</v>
      </c>
      <c r="G20" s="6"/>
      <c r="H20" s="7">
        <f t="shared" si="0"/>
        <v>0</v>
      </c>
    </row>
    <row r="21" spans="1:8" ht="15">
      <c r="A21" s="4" t="s">
        <v>19</v>
      </c>
      <c r="B21" s="6" t="s">
        <v>24</v>
      </c>
      <c r="C21" s="6" t="s">
        <v>14</v>
      </c>
      <c r="D21" s="6">
        <v>24</v>
      </c>
      <c r="E21" s="37">
        <v>0</v>
      </c>
      <c r="F21" s="37">
        <f t="shared" si="1"/>
        <v>0</v>
      </c>
      <c r="G21" s="6"/>
      <c r="H21" s="7">
        <f t="shared" si="0"/>
        <v>0</v>
      </c>
    </row>
    <row r="22" spans="1:8" ht="15">
      <c r="A22" s="4" t="s">
        <v>19</v>
      </c>
      <c r="B22" s="6" t="s">
        <v>25</v>
      </c>
      <c r="C22" s="6" t="s">
        <v>26</v>
      </c>
      <c r="D22" s="6">
        <v>8</v>
      </c>
      <c r="E22" s="37">
        <v>0</v>
      </c>
      <c r="F22" s="37">
        <f t="shared" si="1"/>
        <v>0</v>
      </c>
      <c r="G22" s="6"/>
      <c r="H22" s="7">
        <f t="shared" si="0"/>
        <v>0</v>
      </c>
    </row>
    <row r="23" spans="1:8" ht="15">
      <c r="A23" s="4" t="s">
        <v>19</v>
      </c>
      <c r="B23" s="6" t="s">
        <v>27</v>
      </c>
      <c r="C23" s="6" t="s">
        <v>28</v>
      </c>
      <c r="D23" s="6">
        <v>1</v>
      </c>
      <c r="E23" s="37">
        <v>0</v>
      </c>
      <c r="F23" s="37">
        <f t="shared" si="1"/>
        <v>0</v>
      </c>
      <c r="G23" s="6"/>
      <c r="H23" s="7">
        <f t="shared" si="0"/>
        <v>0</v>
      </c>
    </row>
    <row r="24" spans="1:8" ht="15">
      <c r="A24" s="4" t="s">
        <v>19</v>
      </c>
      <c r="B24" s="6" t="s">
        <v>29</v>
      </c>
      <c r="C24" s="6" t="s">
        <v>28</v>
      </c>
      <c r="D24" s="6">
        <v>1</v>
      </c>
      <c r="E24" s="37">
        <v>0</v>
      </c>
      <c r="F24" s="37">
        <f t="shared" si="1"/>
        <v>0</v>
      </c>
      <c r="G24" s="6"/>
      <c r="H24" s="7">
        <f t="shared" si="0"/>
        <v>0</v>
      </c>
    </row>
    <row r="25" spans="1:8" ht="15">
      <c r="A25" s="4" t="s">
        <v>19</v>
      </c>
      <c r="B25" s="6" t="s">
        <v>30</v>
      </c>
      <c r="C25" s="6" t="s">
        <v>26</v>
      </c>
      <c r="D25" s="6">
        <v>1</v>
      </c>
      <c r="E25" s="37">
        <v>0</v>
      </c>
      <c r="F25" s="37">
        <f t="shared" si="1"/>
        <v>0</v>
      </c>
      <c r="G25" s="6"/>
      <c r="H25" s="7">
        <f t="shared" si="0"/>
        <v>0</v>
      </c>
    </row>
    <row r="26" spans="1:8" ht="15">
      <c r="A26" s="4" t="s">
        <v>19</v>
      </c>
      <c r="B26" s="6" t="s">
        <v>31</v>
      </c>
      <c r="C26" s="6" t="s">
        <v>26</v>
      </c>
      <c r="D26" s="6">
        <v>1</v>
      </c>
      <c r="E26" s="37">
        <v>0</v>
      </c>
      <c r="F26" s="37">
        <f t="shared" si="1"/>
        <v>0</v>
      </c>
      <c r="G26" s="6"/>
      <c r="H26" s="7">
        <f t="shared" si="0"/>
        <v>0</v>
      </c>
    </row>
    <row r="27" spans="1:8" ht="15">
      <c r="A27" s="4" t="s">
        <v>19</v>
      </c>
      <c r="B27" s="6" t="s">
        <v>32</v>
      </c>
      <c r="C27" s="6" t="s">
        <v>26</v>
      </c>
      <c r="D27" s="6">
        <v>1</v>
      </c>
      <c r="E27" s="37">
        <v>0</v>
      </c>
      <c r="F27" s="37">
        <f t="shared" si="1"/>
        <v>0</v>
      </c>
      <c r="G27" s="6"/>
      <c r="H27" s="7">
        <f t="shared" si="0"/>
        <v>0</v>
      </c>
    </row>
    <row r="28" spans="1:8" ht="15.75" thickBot="1">
      <c r="A28" s="16"/>
      <c r="B28" s="17" t="s">
        <v>33</v>
      </c>
      <c r="C28" s="17" t="s">
        <v>34</v>
      </c>
      <c r="D28" s="17">
        <v>0.0092</v>
      </c>
      <c r="E28" s="38">
        <v>0</v>
      </c>
      <c r="F28" s="38">
        <f t="shared" si="1"/>
        <v>0</v>
      </c>
      <c r="G28" s="17"/>
      <c r="H28" s="22">
        <f>SUM(H16:H27)</f>
        <v>0</v>
      </c>
    </row>
    <row r="29" spans="1:8" ht="15.75" thickBot="1">
      <c r="A29" s="19"/>
      <c r="B29" s="14" t="s">
        <v>39</v>
      </c>
      <c r="C29" s="23"/>
      <c r="D29" s="23"/>
      <c r="E29" s="26"/>
      <c r="F29" s="20">
        <f>SUM(F16:F28)</f>
        <v>0</v>
      </c>
      <c r="G29" s="23"/>
      <c r="H29" s="24">
        <f t="shared" si="0"/>
        <v>0</v>
      </c>
    </row>
    <row r="30" spans="1:8" ht="15">
      <c r="A30" s="9"/>
      <c r="B30" s="11"/>
      <c r="C30" s="11"/>
      <c r="D30" s="11"/>
      <c r="E30" s="36"/>
      <c r="F30" s="36"/>
      <c r="G30" s="11"/>
      <c r="H30" s="12">
        <f t="shared" si="0"/>
        <v>0</v>
      </c>
    </row>
    <row r="31" spans="1:8" ht="15">
      <c r="A31" s="4"/>
      <c r="B31" s="5" t="s">
        <v>37</v>
      </c>
      <c r="C31" s="6"/>
      <c r="D31" s="6"/>
      <c r="E31" s="21"/>
      <c r="F31" s="21"/>
      <c r="G31" s="6"/>
      <c r="H31" s="7">
        <f t="shared" si="0"/>
        <v>0</v>
      </c>
    </row>
    <row r="32" spans="1:8" ht="15">
      <c r="A32" s="4" t="s">
        <v>19</v>
      </c>
      <c r="B32" s="6" t="s">
        <v>41</v>
      </c>
      <c r="C32" s="6" t="s">
        <v>14</v>
      </c>
      <c r="D32" s="6">
        <v>12</v>
      </c>
      <c r="E32" s="37">
        <v>0</v>
      </c>
      <c r="F32" s="37">
        <f t="shared" si="1"/>
        <v>0</v>
      </c>
      <c r="G32" s="6"/>
      <c r="H32" s="7">
        <f t="shared" si="0"/>
        <v>0</v>
      </c>
    </row>
    <row r="33" spans="1:8" ht="15">
      <c r="A33" s="4" t="s">
        <v>19</v>
      </c>
      <c r="B33" s="6" t="s">
        <v>42</v>
      </c>
      <c r="C33" s="6" t="s">
        <v>14</v>
      </c>
      <c r="D33" s="6">
        <v>7</v>
      </c>
      <c r="E33" s="37">
        <v>0</v>
      </c>
      <c r="F33" s="37">
        <f t="shared" si="1"/>
        <v>0</v>
      </c>
      <c r="G33" s="6"/>
      <c r="H33" s="7">
        <f t="shared" si="0"/>
        <v>0</v>
      </c>
    </row>
    <row r="34" spans="1:8" ht="15">
      <c r="A34" s="4" t="s">
        <v>19</v>
      </c>
      <c r="B34" s="6" t="s">
        <v>43</v>
      </c>
      <c r="C34" s="6" t="s">
        <v>14</v>
      </c>
      <c r="D34" s="6">
        <v>6</v>
      </c>
      <c r="E34" s="37">
        <v>0</v>
      </c>
      <c r="F34" s="37">
        <f t="shared" si="1"/>
        <v>0</v>
      </c>
      <c r="G34" s="6"/>
      <c r="H34" s="7">
        <f t="shared" si="0"/>
        <v>0</v>
      </c>
    </row>
    <row r="35" spans="1:8" ht="15">
      <c r="A35" s="4" t="s">
        <v>19</v>
      </c>
      <c r="B35" s="6" t="s">
        <v>44</v>
      </c>
      <c r="C35" s="6" t="s">
        <v>14</v>
      </c>
      <c r="D35" s="6">
        <v>8</v>
      </c>
      <c r="E35" s="37">
        <v>0</v>
      </c>
      <c r="F35" s="37">
        <f t="shared" si="1"/>
        <v>0</v>
      </c>
      <c r="G35" s="6"/>
      <c r="H35" s="7">
        <f t="shared" si="0"/>
        <v>0</v>
      </c>
    </row>
    <row r="36" spans="1:8" ht="15.75" thickBot="1">
      <c r="A36" s="16"/>
      <c r="B36" s="17" t="s">
        <v>45</v>
      </c>
      <c r="C36" s="17" t="s">
        <v>28</v>
      </c>
      <c r="D36" s="17">
        <v>1</v>
      </c>
      <c r="E36" s="38">
        <v>0</v>
      </c>
      <c r="F36" s="38">
        <f t="shared" si="1"/>
        <v>0</v>
      </c>
      <c r="G36" s="17"/>
      <c r="H36" s="18">
        <f t="shared" si="0"/>
        <v>0</v>
      </c>
    </row>
    <row r="37" spans="1:8" ht="15.75" thickBot="1">
      <c r="A37" s="19"/>
      <c r="B37" s="14" t="s">
        <v>37</v>
      </c>
      <c r="C37" s="23"/>
      <c r="D37" s="23"/>
      <c r="E37" s="26"/>
      <c r="F37" s="20">
        <f>SUM(F30:F36)</f>
        <v>0</v>
      </c>
      <c r="G37" s="23"/>
      <c r="H37" s="24">
        <f t="shared" si="0"/>
        <v>0</v>
      </c>
    </row>
    <row r="38" spans="1:8" ht="15">
      <c r="A38" s="9"/>
      <c r="B38" s="11"/>
      <c r="C38" s="11"/>
      <c r="D38" s="11"/>
      <c r="E38" s="36"/>
      <c r="F38" s="36"/>
      <c r="G38" s="11"/>
      <c r="H38" s="12">
        <f t="shared" si="0"/>
        <v>0</v>
      </c>
    </row>
    <row r="39" spans="1:8" ht="15">
      <c r="A39" s="4"/>
      <c r="B39" s="5" t="s">
        <v>46</v>
      </c>
      <c r="C39" s="6"/>
      <c r="D39" s="6"/>
      <c r="E39" s="21"/>
      <c r="F39" s="21"/>
      <c r="G39" s="6"/>
      <c r="H39" s="7">
        <f t="shared" si="0"/>
        <v>0</v>
      </c>
    </row>
    <row r="40" spans="1:8" ht="15">
      <c r="A40" s="4" t="s">
        <v>19</v>
      </c>
      <c r="B40" s="6" t="s">
        <v>47</v>
      </c>
      <c r="C40" s="6" t="s">
        <v>28</v>
      </c>
      <c r="D40" s="6">
        <v>1</v>
      </c>
      <c r="E40" s="37">
        <v>0</v>
      </c>
      <c r="F40" s="37">
        <f t="shared" si="1"/>
        <v>0</v>
      </c>
      <c r="G40" s="6"/>
      <c r="H40" s="7">
        <f t="shared" si="0"/>
        <v>0</v>
      </c>
    </row>
    <row r="41" spans="1:8" ht="15">
      <c r="A41" s="4" t="s">
        <v>19</v>
      </c>
      <c r="B41" s="8" t="s">
        <v>48</v>
      </c>
      <c r="C41" s="6" t="s">
        <v>26</v>
      </c>
      <c r="D41" s="6">
        <v>1</v>
      </c>
      <c r="E41" s="37">
        <v>0</v>
      </c>
      <c r="F41" s="37">
        <f t="shared" si="1"/>
        <v>0</v>
      </c>
      <c r="G41" s="6"/>
      <c r="H41" s="7">
        <f t="shared" si="0"/>
        <v>0</v>
      </c>
    </row>
    <row r="42" spans="1:8" ht="15">
      <c r="A42" s="4" t="s">
        <v>19</v>
      </c>
      <c r="B42" s="6" t="s">
        <v>49</v>
      </c>
      <c r="C42" s="6" t="s">
        <v>26</v>
      </c>
      <c r="D42" s="6">
        <v>1</v>
      </c>
      <c r="E42" s="37">
        <v>0</v>
      </c>
      <c r="F42" s="37">
        <f t="shared" si="1"/>
        <v>0</v>
      </c>
      <c r="G42" s="6"/>
      <c r="H42" s="7">
        <f t="shared" si="0"/>
        <v>0</v>
      </c>
    </row>
    <row r="43" spans="1:8" ht="15">
      <c r="A43" s="4" t="s">
        <v>19</v>
      </c>
      <c r="B43" s="6" t="s">
        <v>50</v>
      </c>
      <c r="C43" s="6" t="s">
        <v>28</v>
      </c>
      <c r="D43" s="6">
        <v>1</v>
      </c>
      <c r="E43" s="37">
        <v>0</v>
      </c>
      <c r="F43" s="37">
        <f t="shared" si="1"/>
        <v>0</v>
      </c>
      <c r="G43" s="6"/>
      <c r="H43" s="7">
        <f t="shared" si="0"/>
        <v>0</v>
      </c>
    </row>
    <row r="44" spans="1:8" ht="15">
      <c r="A44" s="4" t="s">
        <v>19</v>
      </c>
      <c r="B44" s="6" t="s">
        <v>51</v>
      </c>
      <c r="C44" s="6" t="s">
        <v>26</v>
      </c>
      <c r="D44" s="6">
        <v>1</v>
      </c>
      <c r="E44" s="37">
        <v>0</v>
      </c>
      <c r="F44" s="37">
        <f t="shared" si="1"/>
        <v>0</v>
      </c>
      <c r="G44" s="6"/>
      <c r="H44" s="7">
        <f t="shared" si="0"/>
        <v>0</v>
      </c>
    </row>
    <row r="45" spans="1:8" ht="15">
      <c r="A45" s="4" t="s">
        <v>19</v>
      </c>
      <c r="B45" s="6" t="s">
        <v>52</v>
      </c>
      <c r="C45" s="6" t="s">
        <v>26</v>
      </c>
      <c r="D45" s="6">
        <v>1</v>
      </c>
      <c r="E45" s="37">
        <v>0</v>
      </c>
      <c r="F45" s="37">
        <f t="shared" si="1"/>
        <v>0</v>
      </c>
      <c r="G45" s="6"/>
      <c r="H45" s="7">
        <f t="shared" si="0"/>
        <v>0</v>
      </c>
    </row>
    <row r="46" spans="1:8" ht="15">
      <c r="A46" s="4" t="s">
        <v>19</v>
      </c>
      <c r="B46" s="6" t="s">
        <v>53</v>
      </c>
      <c r="C46" s="6" t="s">
        <v>26</v>
      </c>
      <c r="D46" s="6">
        <v>1</v>
      </c>
      <c r="E46" s="37">
        <v>0</v>
      </c>
      <c r="F46" s="37">
        <f t="shared" si="1"/>
        <v>0</v>
      </c>
      <c r="G46" s="6"/>
      <c r="H46" s="7">
        <f t="shared" si="0"/>
        <v>0</v>
      </c>
    </row>
    <row r="47" spans="1:8" ht="15">
      <c r="A47" s="4" t="s">
        <v>19</v>
      </c>
      <c r="B47" s="6" t="s">
        <v>54</v>
      </c>
      <c r="C47" s="6" t="s">
        <v>26</v>
      </c>
      <c r="D47" s="6">
        <v>1</v>
      </c>
      <c r="E47" s="37">
        <v>0</v>
      </c>
      <c r="F47" s="37">
        <f t="shared" si="1"/>
        <v>0</v>
      </c>
      <c r="G47" s="6"/>
      <c r="H47" s="7">
        <f t="shared" si="0"/>
        <v>0</v>
      </c>
    </row>
    <row r="48" spans="1:8" ht="15">
      <c r="A48" s="4" t="s">
        <v>19</v>
      </c>
      <c r="B48" s="6" t="s">
        <v>55</v>
      </c>
      <c r="C48" s="6" t="s">
        <v>26</v>
      </c>
      <c r="D48" s="6">
        <v>1</v>
      </c>
      <c r="E48" s="37">
        <v>0</v>
      </c>
      <c r="F48" s="37">
        <f t="shared" si="1"/>
        <v>0</v>
      </c>
      <c r="G48" s="6"/>
      <c r="H48" s="7">
        <f t="shared" si="0"/>
        <v>0</v>
      </c>
    </row>
    <row r="49" spans="1:8" ht="15">
      <c r="A49" s="4" t="s">
        <v>19</v>
      </c>
      <c r="B49" s="6" t="s">
        <v>56</v>
      </c>
      <c r="C49" s="6" t="s">
        <v>28</v>
      </c>
      <c r="D49" s="6">
        <v>1</v>
      </c>
      <c r="E49" s="37">
        <v>0</v>
      </c>
      <c r="F49" s="37">
        <f t="shared" si="1"/>
        <v>0</v>
      </c>
      <c r="G49" s="6"/>
      <c r="H49" s="7">
        <f t="shared" si="0"/>
        <v>0</v>
      </c>
    </row>
    <row r="50" spans="1:8" ht="15.75" thickBot="1">
      <c r="A50" s="16" t="s">
        <v>19</v>
      </c>
      <c r="B50" s="17" t="s">
        <v>57</v>
      </c>
      <c r="C50" s="17" t="s">
        <v>58</v>
      </c>
      <c r="D50" s="17">
        <v>5</v>
      </c>
      <c r="E50" s="38">
        <v>0</v>
      </c>
      <c r="F50" s="37">
        <f t="shared" si="1"/>
        <v>0</v>
      </c>
      <c r="G50" s="17"/>
      <c r="H50" s="18">
        <f t="shared" si="0"/>
        <v>0</v>
      </c>
    </row>
    <row r="51" spans="1:8" ht="15.75" thickBot="1">
      <c r="A51" s="19"/>
      <c r="B51" s="14" t="s">
        <v>46</v>
      </c>
      <c r="C51" s="23"/>
      <c r="D51" s="23"/>
      <c r="E51" s="26"/>
      <c r="F51" s="20">
        <f>SUM(F38:F50)</f>
        <v>0</v>
      </c>
      <c r="G51" s="23"/>
      <c r="H51" s="24">
        <f t="shared" si="0"/>
        <v>0</v>
      </c>
    </row>
    <row r="52" spans="1:8" ht="15">
      <c r="A52" s="9"/>
      <c r="B52" s="11"/>
      <c r="C52" s="11"/>
      <c r="D52" s="11"/>
      <c r="E52" s="36"/>
      <c r="F52" s="36"/>
      <c r="G52" s="11"/>
      <c r="H52" s="12">
        <f t="shared" si="0"/>
        <v>0</v>
      </c>
    </row>
    <row r="53" spans="1:8" ht="15">
      <c r="A53" s="4"/>
      <c r="B53" s="5" t="s">
        <v>68</v>
      </c>
      <c r="C53" s="6"/>
      <c r="D53" s="6"/>
      <c r="E53" s="21"/>
      <c r="F53" s="21"/>
      <c r="G53" s="6"/>
      <c r="H53" s="7">
        <f t="shared" si="0"/>
        <v>0</v>
      </c>
    </row>
    <row r="54" spans="1:8" ht="15">
      <c r="A54" s="4" t="s">
        <v>61</v>
      </c>
      <c r="B54" s="6" t="s">
        <v>59</v>
      </c>
      <c r="C54" s="6"/>
      <c r="D54" s="6"/>
      <c r="E54" s="21"/>
      <c r="F54" s="21"/>
      <c r="G54" s="6"/>
      <c r="H54" s="7">
        <f t="shared" si="0"/>
        <v>0</v>
      </c>
    </row>
    <row r="55" spans="1:8" ht="15">
      <c r="A55" s="4"/>
      <c r="B55" s="8" t="s">
        <v>60</v>
      </c>
      <c r="C55" s="6" t="s">
        <v>18</v>
      </c>
      <c r="D55" s="6">
        <v>22</v>
      </c>
      <c r="E55" s="37">
        <v>0</v>
      </c>
      <c r="F55" s="37">
        <f t="shared" si="1"/>
        <v>0</v>
      </c>
      <c r="G55" s="40">
        <v>0.015</v>
      </c>
      <c r="H55" s="7">
        <f>D55*G55</f>
        <v>0.32999999999999996</v>
      </c>
    </row>
    <row r="56" spans="1:8" ht="15">
      <c r="A56" s="4" t="s">
        <v>19</v>
      </c>
      <c r="B56" s="6" t="s">
        <v>62</v>
      </c>
      <c r="C56" s="6" t="s">
        <v>18</v>
      </c>
      <c r="D56" s="6">
        <v>24</v>
      </c>
      <c r="E56" s="37">
        <v>0</v>
      </c>
      <c r="F56" s="37">
        <f t="shared" si="1"/>
        <v>0</v>
      </c>
      <c r="G56" s="40">
        <v>0.002</v>
      </c>
      <c r="H56" s="7">
        <f t="shared" si="0"/>
        <v>0.048</v>
      </c>
    </row>
    <row r="57" spans="1:8" ht="15">
      <c r="A57" s="4" t="s">
        <v>64</v>
      </c>
      <c r="B57" s="6" t="s">
        <v>63</v>
      </c>
      <c r="C57" s="6" t="s">
        <v>18</v>
      </c>
      <c r="D57" s="6">
        <v>11</v>
      </c>
      <c r="E57" s="37">
        <v>0</v>
      </c>
      <c r="F57" s="37">
        <f t="shared" si="1"/>
        <v>0</v>
      </c>
      <c r="G57" s="40">
        <v>0.0031</v>
      </c>
      <c r="H57" s="7">
        <f t="shared" si="0"/>
        <v>0.0341</v>
      </c>
    </row>
    <row r="58" spans="1:8" ht="15">
      <c r="A58" s="4" t="s">
        <v>19</v>
      </c>
      <c r="B58" s="6" t="s">
        <v>65</v>
      </c>
      <c r="C58" s="6" t="s">
        <v>18</v>
      </c>
      <c r="D58" s="6">
        <v>12</v>
      </c>
      <c r="E58" s="37">
        <v>0</v>
      </c>
      <c r="F58" s="37">
        <f t="shared" si="1"/>
        <v>0</v>
      </c>
      <c r="G58" s="40">
        <v>0.02</v>
      </c>
      <c r="H58" s="7">
        <f t="shared" si="0"/>
        <v>0.24</v>
      </c>
    </row>
    <row r="59" spans="1:8" ht="15">
      <c r="A59" s="4" t="s">
        <v>19</v>
      </c>
      <c r="B59" s="6" t="s">
        <v>66</v>
      </c>
      <c r="C59" s="6" t="s">
        <v>18</v>
      </c>
      <c r="D59" s="6">
        <v>52</v>
      </c>
      <c r="E59" s="37">
        <v>0</v>
      </c>
      <c r="F59" s="37">
        <f t="shared" si="1"/>
        <v>0</v>
      </c>
      <c r="G59" s="40">
        <v>0.02</v>
      </c>
      <c r="H59" s="7">
        <f t="shared" si="0"/>
        <v>1.04</v>
      </c>
    </row>
    <row r="60" spans="1:8" ht="15.75" thickBot="1">
      <c r="A60" s="16" t="s">
        <v>67</v>
      </c>
      <c r="B60" s="17" t="s">
        <v>33</v>
      </c>
      <c r="C60" s="17" t="s">
        <v>34</v>
      </c>
      <c r="D60" s="17">
        <v>1.69</v>
      </c>
      <c r="E60" s="38">
        <v>0</v>
      </c>
      <c r="F60" s="38">
        <f t="shared" si="1"/>
        <v>0</v>
      </c>
      <c r="G60" s="17"/>
      <c r="H60" s="22">
        <f>SUM(H55:H59)</f>
        <v>1.6921</v>
      </c>
    </row>
    <row r="61" spans="1:8" ht="15.75" thickBot="1">
      <c r="A61" s="19"/>
      <c r="B61" s="14" t="s">
        <v>68</v>
      </c>
      <c r="C61" s="23"/>
      <c r="D61" s="23"/>
      <c r="E61" s="26"/>
      <c r="F61" s="20">
        <f>SUM(F52:F60)</f>
        <v>0</v>
      </c>
      <c r="G61" s="23"/>
      <c r="H61" s="24">
        <f t="shared" si="0"/>
        <v>0</v>
      </c>
    </row>
    <row r="62" spans="1:8" ht="15">
      <c r="A62" s="9"/>
      <c r="B62" s="11"/>
      <c r="C62" s="11"/>
      <c r="D62" s="11"/>
      <c r="E62" s="36"/>
      <c r="F62" s="36"/>
      <c r="G62" s="11"/>
      <c r="H62" s="12">
        <f t="shared" si="0"/>
        <v>0</v>
      </c>
    </row>
    <row r="63" spans="1:8" ht="15">
      <c r="A63" s="4"/>
      <c r="B63" s="5" t="s">
        <v>69</v>
      </c>
      <c r="C63" s="6"/>
      <c r="D63" s="6"/>
      <c r="E63" s="21"/>
      <c r="F63" s="21"/>
      <c r="G63" s="6"/>
      <c r="H63" s="7">
        <f t="shared" si="0"/>
        <v>0</v>
      </c>
    </row>
    <row r="64" spans="1:8" ht="15">
      <c r="A64" s="4" t="s">
        <v>19</v>
      </c>
      <c r="B64" s="6" t="s">
        <v>70</v>
      </c>
      <c r="C64" s="6" t="s">
        <v>28</v>
      </c>
      <c r="D64" s="6">
        <v>1</v>
      </c>
      <c r="E64" s="37">
        <v>0</v>
      </c>
      <c r="F64" s="37">
        <f t="shared" si="1"/>
        <v>0</v>
      </c>
      <c r="G64" s="6"/>
      <c r="H64" s="7">
        <f t="shared" si="0"/>
        <v>0</v>
      </c>
    </row>
    <row r="65" spans="1:8" ht="15">
      <c r="A65" s="4" t="s">
        <v>19</v>
      </c>
      <c r="B65" s="8" t="s">
        <v>71</v>
      </c>
      <c r="C65" s="6" t="s">
        <v>26</v>
      </c>
      <c r="D65" s="6">
        <v>4</v>
      </c>
      <c r="E65" s="37">
        <v>0</v>
      </c>
      <c r="F65" s="37">
        <f t="shared" si="1"/>
        <v>0</v>
      </c>
      <c r="G65" s="6"/>
      <c r="H65" s="7">
        <f t="shared" si="0"/>
        <v>0</v>
      </c>
    </row>
    <row r="66" spans="1:8" ht="15">
      <c r="A66" s="4" t="s">
        <v>19</v>
      </c>
      <c r="B66" s="6" t="s">
        <v>72</v>
      </c>
      <c r="C66" s="6" t="s">
        <v>26</v>
      </c>
      <c r="D66" s="6">
        <v>5</v>
      </c>
      <c r="E66" s="37">
        <v>0</v>
      </c>
      <c r="F66" s="37">
        <f t="shared" si="1"/>
        <v>0</v>
      </c>
      <c r="G66" s="6"/>
      <c r="H66" s="7">
        <f t="shared" si="0"/>
        <v>0</v>
      </c>
    </row>
    <row r="67" spans="1:8" ht="15.75" thickBot="1">
      <c r="A67" s="16" t="s">
        <v>19</v>
      </c>
      <c r="B67" s="17" t="s">
        <v>33</v>
      </c>
      <c r="C67" s="17" t="s">
        <v>58</v>
      </c>
      <c r="D67" s="17">
        <v>5</v>
      </c>
      <c r="E67" s="38">
        <v>0</v>
      </c>
      <c r="F67" s="38">
        <f t="shared" si="1"/>
        <v>0</v>
      </c>
      <c r="G67" s="17"/>
      <c r="H67" s="18">
        <f t="shared" si="0"/>
        <v>0</v>
      </c>
    </row>
    <row r="68" spans="1:8" ht="15.75" thickBot="1">
      <c r="A68" s="19"/>
      <c r="B68" s="14" t="s">
        <v>69</v>
      </c>
      <c r="C68" s="23"/>
      <c r="D68" s="23">
        <v>0</v>
      </c>
      <c r="E68" s="26">
        <v>0</v>
      </c>
      <c r="F68" s="20">
        <f>SUM(F62:F67)</f>
        <v>0</v>
      </c>
      <c r="G68" s="23"/>
      <c r="H68" s="24">
        <f t="shared" si="0"/>
        <v>0</v>
      </c>
    </row>
    <row r="69" spans="1:8" ht="15">
      <c r="A69" s="9"/>
      <c r="B69" s="11"/>
      <c r="C69" s="11"/>
      <c r="D69" s="11"/>
      <c r="E69" s="36"/>
      <c r="F69" s="36"/>
      <c r="G69" s="11"/>
      <c r="H69" s="12">
        <f t="shared" si="0"/>
        <v>0</v>
      </c>
    </row>
    <row r="70" spans="1:8" ht="15">
      <c r="A70" s="4"/>
      <c r="B70" s="5" t="s">
        <v>73</v>
      </c>
      <c r="C70" s="6"/>
      <c r="D70" s="6"/>
      <c r="E70" s="21"/>
      <c r="F70" s="21"/>
      <c r="G70" s="6"/>
      <c r="H70" s="7">
        <f t="shared" si="0"/>
        <v>0</v>
      </c>
    </row>
    <row r="71" spans="1:8" ht="15.75" thickBot="1">
      <c r="A71" s="16"/>
      <c r="B71" s="25" t="s">
        <v>74</v>
      </c>
      <c r="C71" s="17"/>
      <c r="D71" s="17"/>
      <c r="E71" s="35"/>
      <c r="F71" s="35"/>
      <c r="G71" s="17"/>
      <c r="H71" s="18">
        <f t="shared" si="0"/>
        <v>0</v>
      </c>
    </row>
    <row r="72" spans="1:8" ht="15.75" thickBot="1">
      <c r="A72" s="19"/>
      <c r="B72" s="14" t="s">
        <v>75</v>
      </c>
      <c r="C72" s="23" t="s">
        <v>28</v>
      </c>
      <c r="D72" s="23">
        <v>1</v>
      </c>
      <c r="E72" s="41">
        <v>0</v>
      </c>
      <c r="F72" s="39">
        <f t="shared" si="1"/>
        <v>0</v>
      </c>
      <c r="G72" s="23"/>
      <c r="H72" s="24">
        <f t="shared" si="0"/>
        <v>0</v>
      </c>
    </row>
    <row r="73" spans="1:8" ht="15">
      <c r="A73" s="9"/>
      <c r="B73" s="11"/>
      <c r="C73" s="11"/>
      <c r="D73" s="11"/>
      <c r="E73" s="36"/>
      <c r="F73" s="36"/>
      <c r="G73" s="11"/>
      <c r="H73" s="12">
        <f aca="true" t="shared" si="2" ref="H73:H83">D73*G73</f>
        <v>0</v>
      </c>
    </row>
    <row r="74" spans="1:8" ht="15">
      <c r="A74" s="4"/>
      <c r="B74" s="5" t="s">
        <v>76</v>
      </c>
      <c r="C74" s="6"/>
      <c r="D74" s="6"/>
      <c r="E74" s="21"/>
      <c r="F74" s="21"/>
      <c r="G74" s="6"/>
      <c r="H74" s="7">
        <f t="shared" si="2"/>
        <v>0</v>
      </c>
    </row>
    <row r="75" spans="1:8" ht="15">
      <c r="A75" s="4"/>
      <c r="B75" s="8" t="s">
        <v>77</v>
      </c>
      <c r="C75" s="6" t="s">
        <v>18</v>
      </c>
      <c r="D75" s="6">
        <v>148</v>
      </c>
      <c r="E75" s="37">
        <v>0</v>
      </c>
      <c r="F75" s="21">
        <f aca="true" t="shared" si="3" ref="F75:F76">D75*E75</f>
        <v>0</v>
      </c>
      <c r="G75" s="6"/>
      <c r="H75" s="7">
        <f t="shared" si="2"/>
        <v>0</v>
      </c>
    </row>
    <row r="76" spans="1:8" ht="15.75" thickBot="1">
      <c r="A76" s="16"/>
      <c r="B76" s="25" t="s">
        <v>79</v>
      </c>
      <c r="C76" s="17" t="s">
        <v>26</v>
      </c>
      <c r="D76" s="17">
        <v>2</v>
      </c>
      <c r="E76" s="38">
        <v>0</v>
      </c>
      <c r="F76" s="17">
        <f t="shared" si="3"/>
        <v>0</v>
      </c>
      <c r="G76" s="17"/>
      <c r="H76" s="18">
        <f t="shared" si="2"/>
        <v>0</v>
      </c>
    </row>
    <row r="77" spans="1:8" ht="15.75" thickBot="1">
      <c r="A77" s="19"/>
      <c r="B77" s="14" t="s">
        <v>76</v>
      </c>
      <c r="C77" s="23"/>
      <c r="D77" s="23"/>
      <c r="E77" s="26"/>
      <c r="F77" s="20">
        <f>SUM(F75:F76)</f>
        <v>0</v>
      </c>
      <c r="G77" s="23"/>
      <c r="H77" s="24">
        <f>D79*G77</f>
        <v>0</v>
      </c>
    </row>
    <row r="78" spans="1:8" ht="15">
      <c r="A78" s="9"/>
      <c r="B78" s="11"/>
      <c r="C78" s="11"/>
      <c r="D78" s="11"/>
      <c r="E78" s="36"/>
      <c r="F78" s="11"/>
      <c r="G78" s="11"/>
      <c r="H78" s="12">
        <f>D80*G78</f>
        <v>0</v>
      </c>
    </row>
    <row r="79" spans="1:8" ht="15.75" thickBot="1">
      <c r="A79" s="16"/>
      <c r="B79" s="25" t="s">
        <v>78</v>
      </c>
      <c r="C79" s="17"/>
      <c r="D79" s="17"/>
      <c r="E79" s="35"/>
      <c r="F79" s="17"/>
      <c r="G79" s="17"/>
      <c r="H79" s="18">
        <f aca="true" t="shared" si="4" ref="H79:H80">D81*G79</f>
        <v>0</v>
      </c>
    </row>
    <row r="80" spans="1:8" ht="15.75" thickBot="1">
      <c r="A80" s="19"/>
      <c r="B80" s="23" t="s">
        <v>81</v>
      </c>
      <c r="C80" s="23" t="s">
        <v>18</v>
      </c>
      <c r="D80" s="23">
        <v>148</v>
      </c>
      <c r="E80" s="41">
        <v>0</v>
      </c>
      <c r="F80" s="20">
        <f>D80*E80</f>
        <v>0</v>
      </c>
      <c r="G80" s="23"/>
      <c r="H80" s="24">
        <f t="shared" si="4"/>
        <v>0</v>
      </c>
    </row>
    <row r="81" spans="1:8" ht="15">
      <c r="A81" s="9"/>
      <c r="B81" s="11"/>
      <c r="C81" s="11"/>
      <c r="D81" s="11"/>
      <c r="E81" s="36"/>
      <c r="F81" s="11"/>
      <c r="G81" s="11"/>
      <c r="H81" s="12">
        <f t="shared" si="2"/>
        <v>0</v>
      </c>
    </row>
    <row r="82" spans="1:8" ht="15.75" thickBot="1">
      <c r="A82" s="16"/>
      <c r="B82" s="17"/>
      <c r="C82" s="17"/>
      <c r="D82" s="17"/>
      <c r="E82" s="35"/>
      <c r="F82" s="17"/>
      <c r="G82" s="17"/>
      <c r="H82" s="18">
        <f t="shared" si="2"/>
        <v>0</v>
      </c>
    </row>
    <row r="83" spans="1:8" ht="15.75" thickBot="1">
      <c r="A83" s="27"/>
      <c r="B83" s="28" t="s">
        <v>80</v>
      </c>
      <c r="C83" s="28"/>
      <c r="D83" s="28"/>
      <c r="E83" s="29"/>
      <c r="F83" s="29">
        <f>F80+F77+F72+F68+F61+F51+F37+F29+F15+F9</f>
        <v>0</v>
      </c>
      <c r="G83" s="30"/>
      <c r="H83" s="31">
        <f t="shared" si="2"/>
        <v>0</v>
      </c>
    </row>
    <row r="84" ht="15">
      <c r="H84" s="3"/>
    </row>
    <row r="85" ht="15">
      <c r="H85" s="3"/>
    </row>
    <row r="86" spans="2:8" ht="15">
      <c r="B86" s="1" t="s">
        <v>82</v>
      </c>
      <c r="H86" s="3"/>
    </row>
    <row r="87" spans="2:8" ht="15">
      <c r="B87" s="1" t="s">
        <v>83</v>
      </c>
      <c r="H87" s="3"/>
    </row>
    <row r="88" ht="15">
      <c r="H88" s="3"/>
    </row>
    <row r="89" spans="2:8" ht="15">
      <c r="B89" t="s">
        <v>84</v>
      </c>
      <c r="H89" s="3"/>
    </row>
    <row r="90" ht="15">
      <c r="H90" s="3"/>
    </row>
    <row r="91" spans="2:8" ht="15">
      <c r="B91" s="1" t="s">
        <v>85</v>
      </c>
      <c r="H91" s="3"/>
    </row>
    <row r="92" ht="15">
      <c r="H92" s="3"/>
    </row>
    <row r="93" spans="2:8" ht="15.75">
      <c r="B93" s="33" t="s">
        <v>86</v>
      </c>
      <c r="C93" s="33"/>
      <c r="D93" s="33"/>
      <c r="E93" s="33"/>
      <c r="F93" s="34">
        <f>F83*2</f>
        <v>0</v>
      </c>
      <c r="H93" s="3"/>
    </row>
    <row r="94" ht="15">
      <c r="H94" s="3"/>
    </row>
    <row r="95" ht="15">
      <c r="H95" s="3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2019-07-03T12:16:26Z</dcterms:modified>
  <cp:category/>
  <cp:version/>
  <cp:contentType/>
  <cp:contentStatus/>
</cp:coreProperties>
</file>