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filterPrivacy="1"/>
  <bookViews>
    <workbookView xWindow="0" yWindow="0" windowWidth="28800" windowHeight="13275" activeTab="0"/>
  </bookViews>
  <sheets>
    <sheet name="Kontaktní akce" sheetId="2" r:id="rId1"/>
  </sheets>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<sst xmlns="http://schemas.openxmlformats.org/spreadsheetml/2006/main" count="67" uniqueCount="44">
  <si>
    <t>Realizace kontaktních a doplňkových akcí s účelem propagace sladkovodní akvakultury pro roky 2017 a 2018</t>
  </si>
  <si>
    <t>Typ aktivity</t>
  </si>
  <si>
    <t>Popis aktivity/specifikace formátů</t>
  </si>
  <si>
    <t>Minimální jednorázová objednávka</t>
  </si>
  <si>
    <t>Jednotka</t>
  </si>
  <si>
    <t xml:space="preserve"> Cena za jednotku bez DPH</t>
  </si>
  <si>
    <t>DPH</t>
  </si>
  <si>
    <t>Předpokládaný počet jednotek</t>
  </si>
  <si>
    <t>Cena celkem</t>
  </si>
  <si>
    <t>Personální zajištění</t>
  </si>
  <si>
    <t>Hodina práce</t>
  </si>
  <si>
    <t>Cena degustačních porcí</t>
  </si>
  <si>
    <t>Průměrná cena za ochutnávkovou porci z ryb cenové kategorie č. 1: Kapr, Amur, Tolstolobik a podobné
Cena za jednu porci pokrmu v sobě bude zahrnovat rovněž veškeré náklady spojené s přípravou rybího pokrmu, jeho distribucí mezi návštěvníky akce a případným odstraněním souvisejícího odpadu, tj. zejména náklady na servírovací tácky (dřevěné či bambusové lodičky, délka 5 až 12 cm), dřevěné vydličky, gumové rukavice apod. Minimální požadovaná hmotnost degustační porce činí 30 g/ks.</t>
  </si>
  <si>
    <t>300 porcí</t>
  </si>
  <si>
    <t>Jedna porce</t>
  </si>
  <si>
    <t>Průměrná cena za ochutnávkovou porci z ryb cenové kategorie č. 2: Pstruh, Lín, Siven a podobné
Cena za jednu porci pokrmu v sobě bude zahrnovat rovněž veškeré náklady spojené s přípravou rybího pokrmu, jeho distribucí mezi návštěvníky akce a případným odstraněním souvisejícího odpadu, tj. zejména náklady na servírovací tácky (dřevěné či bambusové lodičky, délka 5 až 12 cm), dřevěné vydličky, gumové rukavice apod.Minimální požadovaná hmotnost degustační porce činí 30 g/ks.</t>
  </si>
  <si>
    <t>Průměrná cena za ochutnávkovou porci z ryb cenové kategorie č. 3: Okoun, Štika, Sumec a podobné
Cena za jednu porci pokrmu v sobě bude zahrnovat rovněž veškeré náklady spojené s přípravou rybího pokrmu, jeho distribucí mezi návštěvníky akce a případným odstraněním souvisejícího odpadu, tj. zejména náklady na servírovací tácky (dřevěné či bambusové lodičky, délka 5 až 12 cm), dřevěné vydličky, gumové rukavice apod. Minimální požadovaná hmotnost degustační porce činí 30 g/ks.</t>
  </si>
  <si>
    <t>Průměrná cena za ochutnávkovou porci z ryb cenové kategorie č. 4: Jeseter, Candát, Úhoř a podobné
Cena za jednu porci pokrmu v sobě bude zahrnovat rovněž veškeré náklady spojené s přípravou rybího pokrmu, jeho distribucí mezi návštěvníky akce a případným odstraněním souvisejícího odpadu, tj. zejména náklady na servírovací tácky (dřevěné či bambusové lodičky, délka 5 až 12 cm), dřevěné vydličky, gumové rukavice apod. Minimální požadovaná hmotnost degustační porce činí 30 g/ks.</t>
  </si>
  <si>
    <t>Prezentační den</t>
  </si>
  <si>
    <r>
      <t xml:space="preserve">Zajištění prezentačního dne zahrnuje zajištění týmu 2 hostesek/promotérů (se zkušeností s foodstyligem, s platným zdravotním průkazem, ve věku 25-35 let, zajišťující ochutnávkovou/prezentační akci, 6 hodin/den/hosteska) </t>
    </r>
    <r>
      <rPr>
        <sz val="10"/>
        <color rgb="FF000000"/>
        <rFont val="Calibri"/>
        <family val="2"/>
        <scheme val="minor"/>
      </rPr>
      <t xml:space="preserve">dále koordinace, řízení a controlling týmu hostesek v době konání kontaktních akcí (jak centrálně, tak v místě konání). </t>
    </r>
  </si>
  <si>
    <t>Promo sada</t>
  </si>
  <si>
    <t>Výroba promo sady = pojízdný stánek s brandingem (s dostatečnou nosností, kvalitními kolečky s brzdou, prostorným vnitřním zázemím, s masivní dřevěnou pracovní deskou, plátěnou stříškou vyměnitelnou za topper), set 4ks oblečení pro hostesky (šaty typu "zavinovačka", zástěra, čepec), set 2 ks doplňky (stojan typu s dřevěným rámem k uchycení plakátu nebo k popisu křídou, degustační tác s popruhem), set kuchyňského vybavení pro porcování a servírování potravin (kuchyňská prkýnka, nože ap.)</t>
  </si>
  <si>
    <t>Stan</t>
  </si>
  <si>
    <r>
      <t>Nůžkový stan o rozměrech 3 x 3 m, konstrukce: profil nohy minimálně šestiboký, s průměrem minimálně 50 mm, tloušťka stěny profilu min 1,5 mm, kotvící sada skládající se ze 4 kolíků a 4 popruhů, 4 ks pytlové zátěže s minimální hmotností 10 kg,  s dvěma plnými bočnicemi, jednou bočnicí s dveřmi se dvěma zipy a jedním polobokem v předu, materiál bočnic je polyester s minimální plošnou hmotností 350 g / m</t>
    </r>
    <r>
      <rPr>
        <vertAlign val="superscript"/>
        <sz val="10"/>
        <color rgb="FF000000"/>
        <rFont val="Calibri"/>
        <family val="2"/>
        <scheme val="minor"/>
      </rPr>
      <t>2</t>
    </r>
    <r>
      <rPr>
        <sz val="10"/>
        <color rgb="FF000000"/>
        <rFont val="Calibri"/>
        <family val="2"/>
        <scheme val="minor"/>
      </rPr>
      <t xml:space="preserve">, včetně brandingu: střešní díly bez potisku, 4 x střešní límce s plnobarevným potiskem, všechny bočnice s plnobarevným potiskem. Kompletní grafické podklady pro branding budou dodány ze strany Zadavatele. </t>
    </r>
  </si>
  <si>
    <t>1 x stan o daných rozměrech</t>
  </si>
  <si>
    <t xml:space="preserve">Zapůjčení vybavené mobilní kuchyně </t>
  </si>
  <si>
    <t>Mobilní kuchyně, rozměry  3 m na délku, 80 až 120 cm na šířku,  100 až 120 cm na výšku (vhodná do stanu z předchozího bodu katalogového listu), dřez s připojitelnou nádobou na tekoucí vodu a nádobou na odpadní vodu, s mobilním kotlem, indukčním vařičem v GN normě (min. 2 plotýnky), troubou v GN normě, lednicí v GN normě, osvětlením a vlastním adekvátně silným elektrickým rozvaděčem. Kuchyň bude vybavena kuchyňským náčiním adekvátním k prezentaci přípravy receptů ze sladkovodních ryb</t>
  </si>
  <si>
    <t xml:space="preserve">Gumová podlaha  </t>
  </si>
  <si>
    <t xml:space="preserve">Gumová podlaha z desek spojitelných zámkovým systémem, s protiskluzovou úpravou, děrováním odvádějícím vodu, vhodná pro používání na venkovních nespěvněných plochách. </t>
  </si>
  <si>
    <r>
      <t>m</t>
    </r>
    <r>
      <rPr>
        <vertAlign val="superscript"/>
        <sz val="10"/>
        <color theme="1"/>
        <rFont val="Calibri"/>
        <family val="2"/>
        <scheme val="minor"/>
      </rPr>
      <t>2</t>
    </r>
  </si>
  <si>
    <t>Škola vaření pro profesionály</t>
  </si>
  <si>
    <t xml:space="preserve">Výuka profesionálních kuchařů podle současných standardů a trendů pro přípravu rybích jídel v profesionálním prostředí (kulinářské centrum apod.). Minimální jednorázová objednávka je jeden kurz - délka kurzu min. 4 h./min. 6 osob/4 jídla </t>
  </si>
  <si>
    <t>jeden kurz</t>
  </si>
  <si>
    <t>Doprava</t>
  </si>
  <si>
    <t xml:space="preserve">Doprava stanu, gumové podlahy a zapůjčené mobilní kuchyně, nebo alternativně promo sady určené pro prezentační den, na místo určení kdekoliv na území ČR. </t>
  </si>
  <si>
    <t>1 km</t>
  </si>
  <si>
    <t>Akce pro školy</t>
  </si>
  <si>
    <t xml:space="preserve">Zajištění akcí pro školy v různých krajích ČR. Návrh programu pro školy dodavatel předloží v rámci výběrového řízení. Návrh bude předmětem hodnocení VZ. Dodavatel zajistí realizaci min. v 50 školách/rok, min. 5.000 žáků/rok v letech 2017 a 2018. </t>
  </si>
  <si>
    <t>50 zapojených škol / 5000 žáků</t>
  </si>
  <si>
    <t>1 škola</t>
  </si>
  <si>
    <t>CELKEM</t>
  </si>
  <si>
    <t>NEPŘEKROČITELNÁ MAXIMÁLNÍ ČÁSTKA</t>
  </si>
  <si>
    <t>Zajištění kuchaře se zkušeností se zpracováním a úpravou sladkovodních ryb v podobě různých receptů a zároveň se zkušeností veřejné prezentace v podobě popularizační show. Spolu s kuchařem je součástí také personální zajištění technika / řidiče (skupina B), který bude schopen dojet na určené místo v ČR a uvést vozidlo v provedení pro prezentaci sladkovodních ryb do stavu připraveného pro prezentaci veřejnosti, včetně zapojení veškeré potřebné techniky. Jako cenu za jednotku uchazeč uvede nabídkovou cenu za jednu hodinu práce kuchaře. Uchazeč bere na vědomí, že za plnění veřejné zakázky bude za práci kuchaře odměna v souladu s návrhem smlouvy vyplácena podle následujícího klíče:
• Kuchař:
o Nákup surovin a příprava jídel před samotnou akcí - ½ hodinové sazby podle nabídkové ceny, přičemž dodavateli budou uhrazeny náklady nejvýše za 3 hodiny za akci v případě akcí, na něž bude poptáváno do 300 porcí pokrmů včetně, a 4 hodiny za akci v případě akcí, na něž bude poptáváno nad 300 porcí pokrmů
o Cesta z akce a na akci - ½ hodinové sazby podle nabídkové ceny
o Hodina, kterou je nutné být na všech akcích před jejich začátkem – ½ hodinové sazby podle nabídkové ceny
o Účast na vlastní akci – hodinová sazba podle nabídkové ceny</t>
  </si>
  <si>
    <t xml:space="preserve">Zajištění kuchaře se zkušeností se zpracováním a úpravou sladkovodních ryb v podobě různých receptů a zároveň se zkušeností veřejné prezentace v podobě popularizační show. Spolu s kuchařem je součástí také personální zajištění technika / řidiče (skupina B), který bude schopen dojet na určené místo v ČR a uvést vozidlo v provedení pro prezentaci sladkovodních ryb do stavu připraveného pro prezentaci veřejnosti, včetně zapojení veškeré potřebné techniky. Jako cenu za jednotku uchazeč uvede nabídkovou cenu za jednu hodinu práce řidiče / technika. Uchazeč bere na vědomí, že za plnění veřejné zakázky bude za práci řidiče / technika odměna v souladu s návrhem smlouvy vyplácena podle následujícího klíče:
• Řidič / technik:
o Cesta z akce a na akci - hodinová sazba podle nabídkové ceny
o Účast na vlastní akci – hodinová sazba podle nabídkové ceny
o Úklid a mytí vozu po akci – hodinová sazba podle nabídkové ceny, přičemž dodavateli budou uhrazeny náklady nejvýše na jednu hodinu úklidu a mytí vozu za jednu akci. Náklady na čisticí prostředky jsou již zahrnuty v nabídkové ceně.
o Hodina, kterou je nutné být na všech akcích před jejich začátkem – ½ hodinové sazby podle nabídkové ceny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</si>
</sst>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5">
    <font>
      <sz val="11"/>
      <color theme="1"/>
      <name val="Calibri"/>
      <family val="2"/>
      <scheme val="minor"/>
    </font>
    <font>
      <sz val="10"/>
      <name val="Arial"/>
      <family val="2"/>
    </font>
    <font>
      <b/>
      <u val="single"/>
      <sz val="15"/>
      <color rgb="FFFF0000"/>
      <name val="Arial"/>
      <family val="2"/>
    </font>
    <font>
      <b/>
      <sz val="10"/>
      <color theme="1"/>
      <name val="Calibri"/>
      <family val="2"/>
      <scheme val="minor"/>
    </font>
    <font>
      <sz val="1"/>
      <color theme="1"/>
      <name val="Times New Roman"/>
      <family val="1"/>
    </font>
    <font>
      <sz val="10"/>
      <color rgb="FF333333"/>
      <name val="Calibri"/>
      <family val="2"/>
      <scheme val="minor"/>
    </font>
    <font>
      <sz val="10"/>
      <color theme="1"/>
      <name val="Calibri"/>
      <family val="2"/>
      <scheme val="minor"/>
    </font>
    <font>
      <b/>
      <sz val="10"/>
      <color rgb="FF333333"/>
      <name val="Calibri"/>
      <family val="2"/>
      <scheme val="minor"/>
    </font>
    <font>
      <sz val="10"/>
      <color rgb="FF000000"/>
      <name val="Calibri"/>
      <family val="2"/>
      <scheme val="minor"/>
    </font>
    <font>
      <vertAlign val="superscript"/>
      <sz val="10"/>
      <color rgb="FF000000"/>
      <name val="Calibri"/>
      <family val="2"/>
      <scheme val="minor"/>
    </font>
    <font>
      <sz val="10"/>
      <name val="Calibri"/>
      <family val="2"/>
      <scheme val="minor"/>
    </font>
    <font>
      <vertAlign val="superscript"/>
      <sz val="10"/>
      <color theme="1"/>
      <name val="Calibri"/>
      <family val="2"/>
      <scheme val="minor"/>
    </font>
    <font>
      <b/>
      <sz val="13"/>
      <color theme="1"/>
      <name val="Calibri"/>
      <family val="2"/>
      <scheme val="minor"/>
    </font>
    <font>
      <sz val="12"/>
      <color theme="1"/>
      <name val="Calibri"/>
      <family val="2"/>
      <scheme val="minor"/>
    </font>
    <font>
      <sz val="10"/>
      <color theme="0" tint="-0.24997000396251678"/>
      <name val="Calibri"/>
      <family val="2"/>
      <scheme val="minor"/>
    </font>
  </fonts>
  <fills count="4">
    <fill>
      <patternFill/>
    </fill>
    <fill>
      <patternFill patternType="gray125"/>
    </fill>
    <fill>
      <patternFill patternType="solid">
        <fgColor rgb="FFD9D9D9"/>
        <bgColor indexed="64"/>
      </patternFill>
    </fill>
    <fill>
      <patternFill patternType="solid">
        <fgColor rgb="FFFFFF00"/>
        <bgColor indexed="64"/>
      </patternFill>
    </fill>
  </fills>
  <borders count="10">
    <border>
      <left/>
      <right/>
      <top/>
      <bottom/>
      <diagonal/>
    </border>
    <border>
      <left style="medium"/>
      <right/>
      <top style="medium"/>
      <bottom/>
    </border>
    <border>
      <left/>
      <right/>
      <top style="medium"/>
      <bottom/>
    </border>
    <border>
      <left style="medium"/>
      <right/>
      <top/>
      <bottom style="medium"/>
    </border>
    <border>
      <left/>
      <right/>
      <top/>
      <bottom style="medium"/>
    </border>
    <border>
      <left style="medium"/>
      <right style="medium"/>
      <top/>
      <bottom/>
    </border>
    <border>
      <left style="medium"/>
      <right style="medium"/>
      <top style="medium"/>
      <bottom/>
    </border>
    <border>
      <left style="medium"/>
      <right style="medium"/>
      <top/>
      <bottom style="medium"/>
    </border>
    <border>
      <left/>
      <right style="medium"/>
      <top style="medium"/>
      <botto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5">
    <xf numFmtId="0" fontId="0" fillId="0" borderId="0" xfId="0"/>
    <xf numFmtId="0" fontId="4" fillId="0" borderId="0" xfId="0" applyFont="1" applyAlignment="1">
      <alignment vertical="center" wrapText="1"/>
    </xf>
    <xf numFmtId="3" fontId="0" fillId="0" borderId="0" xfId="0" applyNumberFormat="1"/>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13" fillId="0" borderId="0" xfId="0" applyFont="1"/>
    <xf numFmtId="0" fontId="13" fillId="0" borderId="0" xfId="0" applyFont="1" applyBorder="1"/>
    <xf numFmtId="3" fontId="13" fillId="0" borderId="0" xfId="0" applyNumberFormat="1" applyFont="1" applyBorder="1"/>
    <xf numFmtId="0" fontId="6" fillId="0" borderId="5" xfId="0" applyFont="1" applyBorder="1" applyAlignment="1">
      <alignment horizontal="center" vertical="center" wrapText="1"/>
    </xf>
    <xf numFmtId="164" fontId="6"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9" fontId="6" fillId="0" borderId="5"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9" fontId="6" fillId="0" borderId="6" xfId="0" applyNumberFormat="1" applyFont="1" applyBorder="1" applyAlignment="1">
      <alignment horizontal="center" vertical="center" wrapText="1"/>
    </xf>
    <xf numFmtId="3" fontId="6" fillId="0" borderId="6"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3" fontId="6" fillId="0" borderId="6"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5" xfId="0" applyFont="1" applyBorder="1" applyAlignment="1">
      <alignment horizontal="center" vertical="center"/>
    </xf>
    <xf numFmtId="9" fontId="6" fillId="0" borderId="6"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9" fontId="6"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6" fillId="0" borderId="7" xfId="0" applyFont="1" applyBorder="1" applyAlignment="1">
      <alignment horizontal="center" vertical="center"/>
    </xf>
    <xf numFmtId="3" fontId="6" fillId="0" borderId="6"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9" xfId="0" applyFont="1" applyBorder="1" applyAlignment="1">
      <alignment horizontal="center" vertical="center" wrapText="1"/>
    </xf>
    <xf numFmtId="9"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164" fontId="14" fillId="0" borderId="7" xfId="0" applyNumberFormat="1" applyFont="1" applyFill="1" applyBorder="1" applyAlignment="1">
      <alignment horizontal="center" vertical="center" wrapText="1"/>
    </xf>
    <xf numFmtId="9" fontId="6" fillId="0" borderId="7" xfId="0" applyNumberFormat="1" applyFont="1" applyBorder="1" applyAlignment="1">
      <alignment horizontal="center" vertical="center" wrapText="1"/>
    </xf>
    <xf numFmtId="165" fontId="6" fillId="3" borderId="6" xfId="0" applyNumberFormat="1" applyFont="1" applyFill="1" applyBorder="1" applyAlignment="1">
      <alignment horizontal="center" vertical="center" wrapText="1"/>
    </xf>
    <xf numFmtId="165" fontId="6" fillId="3" borderId="5" xfId="0" applyNumberFormat="1" applyFont="1" applyFill="1" applyBorder="1" applyAlignment="1">
      <alignment horizontal="center" vertical="center" wrapText="1"/>
    </xf>
    <xf numFmtId="165" fontId="6" fillId="3" borderId="7" xfId="0" applyNumberFormat="1" applyFont="1" applyFill="1" applyBorder="1" applyAlignment="1">
      <alignment horizontal="center" vertical="center" wrapText="1"/>
    </xf>
    <xf numFmtId="165" fontId="6" fillId="3" borderId="5" xfId="0" applyNumberFormat="1" applyFont="1" applyFill="1" applyBorder="1" applyAlignment="1">
      <alignment horizontal="center" vertical="center" wrapText="1"/>
    </xf>
    <xf numFmtId="165" fontId="10" fillId="3" borderId="6" xfId="0" applyNumberFormat="1" applyFont="1" applyFill="1" applyBorder="1" applyAlignment="1">
      <alignment horizontal="center" vertical="center" wrapText="1"/>
    </xf>
    <xf numFmtId="165" fontId="10" fillId="3" borderId="5" xfId="0" applyNumberFormat="1" applyFont="1" applyFill="1" applyBorder="1" applyAlignment="1">
      <alignment horizontal="center" vertical="center" wrapText="1"/>
    </xf>
    <xf numFmtId="165" fontId="10" fillId="3" borderId="7"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5"/>
  <sheetViews>
    <sheetView tabSelected="1" workbookViewId="0" topLeftCell="A1">
      <selection activeCell="K9" sqref="K9"/>
    </sheetView>
  </sheetViews>
  <sheetFormatPr defaultColWidth="9.140625" defaultRowHeight="15"/>
  <cols>
    <col min="2" max="2" width="15.57421875" style="7" customWidth="1"/>
    <col min="3" max="3" width="101.57421875" style="7" customWidth="1"/>
    <col min="4" max="9" width="15.57421875" style="7" customWidth="1"/>
    <col min="19" max="19" width="28.421875" style="0" customWidth="1"/>
    <col min="20" max="20" width="21.28125" style="0" customWidth="1"/>
    <col min="21" max="21" width="28.8515625" style="0" customWidth="1"/>
    <col min="22" max="22" width="25.140625" style="0" customWidth="1"/>
  </cols>
  <sheetData>
    <row r="1" spans="2:9" ht="24.95" customHeight="1" thickBot="1">
      <c r="B1" s="15" t="s">
        <v>0</v>
      </c>
      <c r="C1" s="15"/>
      <c r="D1" s="15"/>
      <c r="E1" s="15"/>
      <c r="F1" s="15"/>
      <c r="G1" s="15"/>
      <c r="H1" s="15"/>
      <c r="I1" s="15"/>
    </row>
    <row r="2" spans="2:10" ht="15" customHeight="1">
      <c r="B2" s="16" t="s">
        <v>1</v>
      </c>
      <c r="C2" s="16" t="s">
        <v>2</v>
      </c>
      <c r="D2" s="16" t="s">
        <v>3</v>
      </c>
      <c r="E2" s="16" t="s">
        <v>4</v>
      </c>
      <c r="F2" s="16" t="s">
        <v>5</v>
      </c>
      <c r="G2" s="16" t="s">
        <v>6</v>
      </c>
      <c r="H2" s="16" t="s">
        <v>7</v>
      </c>
      <c r="I2" s="16" t="s">
        <v>8</v>
      </c>
      <c r="J2" s="1"/>
    </row>
    <row r="3" spans="2:10" ht="15" customHeight="1">
      <c r="B3" s="17"/>
      <c r="C3" s="17"/>
      <c r="D3" s="17"/>
      <c r="E3" s="17"/>
      <c r="F3" s="17"/>
      <c r="G3" s="17"/>
      <c r="H3" s="17"/>
      <c r="I3" s="17"/>
      <c r="J3" s="1"/>
    </row>
    <row r="4" spans="2:10" ht="15" customHeight="1">
      <c r="B4" s="17"/>
      <c r="C4" s="17"/>
      <c r="D4" s="17"/>
      <c r="E4" s="17"/>
      <c r="F4" s="17"/>
      <c r="G4" s="17"/>
      <c r="H4" s="17"/>
      <c r="I4" s="17"/>
      <c r="J4" s="1"/>
    </row>
    <row r="5" spans="2:10" ht="15" customHeight="1">
      <c r="B5" s="17"/>
      <c r="C5" s="17"/>
      <c r="D5" s="17"/>
      <c r="E5" s="17"/>
      <c r="F5" s="17"/>
      <c r="G5" s="17"/>
      <c r="H5" s="17"/>
      <c r="I5" s="17"/>
      <c r="J5" s="1"/>
    </row>
    <row r="6" spans="2:10" ht="15" customHeight="1" thickBot="1">
      <c r="B6" s="18"/>
      <c r="C6" s="18"/>
      <c r="D6" s="18"/>
      <c r="E6" s="18"/>
      <c r="F6" s="18"/>
      <c r="G6" s="18"/>
      <c r="H6" s="18"/>
      <c r="I6" s="18"/>
      <c r="J6" s="1"/>
    </row>
    <row r="7" spans="2:10" ht="15" customHeight="1">
      <c r="B7" s="25" t="s">
        <v>9</v>
      </c>
      <c r="C7" s="28" t="s">
        <v>42</v>
      </c>
      <c r="D7" s="19" t="s">
        <v>10</v>
      </c>
      <c r="E7" s="19" t="s">
        <v>10</v>
      </c>
      <c r="F7" s="58">
        <v>1200</v>
      </c>
      <c r="G7" s="31">
        <v>0.21</v>
      </c>
      <c r="H7" s="19">
        <v>600</v>
      </c>
      <c r="I7" s="22">
        <f>F7*H7</f>
        <v>720000</v>
      </c>
      <c r="J7" s="1"/>
    </row>
    <row r="8" spans="2:10" ht="15" customHeight="1">
      <c r="B8" s="26"/>
      <c r="C8" s="29"/>
      <c r="D8" s="20"/>
      <c r="E8" s="20"/>
      <c r="F8" s="59"/>
      <c r="G8" s="20"/>
      <c r="H8" s="20"/>
      <c r="I8" s="23"/>
      <c r="J8" s="1"/>
    </row>
    <row r="9" spans="2:10" ht="213" customHeight="1" thickBot="1">
      <c r="B9" s="27"/>
      <c r="C9" s="30"/>
      <c r="D9" s="21"/>
      <c r="E9" s="21"/>
      <c r="F9" s="60"/>
      <c r="G9" s="21"/>
      <c r="H9" s="21"/>
      <c r="I9" s="24"/>
      <c r="J9" s="1"/>
    </row>
    <row r="10" spans="2:10" ht="213" customHeight="1" thickBot="1">
      <c r="B10" s="12" t="s">
        <v>9</v>
      </c>
      <c r="C10" s="13" t="s">
        <v>43</v>
      </c>
      <c r="D10" s="10" t="s">
        <v>10</v>
      </c>
      <c r="E10" s="10" t="s">
        <v>10</v>
      </c>
      <c r="F10" s="61">
        <v>190</v>
      </c>
      <c r="G10" s="14">
        <v>0.21</v>
      </c>
      <c r="H10" s="10">
        <v>600</v>
      </c>
      <c r="I10" s="11">
        <f>F10*H10</f>
        <v>114000</v>
      </c>
      <c r="J10" s="1"/>
    </row>
    <row r="11" spans="2:10" ht="15" customHeight="1">
      <c r="B11" s="25" t="s">
        <v>11</v>
      </c>
      <c r="C11" s="28" t="s">
        <v>12</v>
      </c>
      <c r="D11" s="19" t="s">
        <v>13</v>
      </c>
      <c r="E11" s="19" t="s">
        <v>14</v>
      </c>
      <c r="F11" s="58">
        <v>9.9</v>
      </c>
      <c r="G11" s="31">
        <v>0.21</v>
      </c>
      <c r="H11" s="32">
        <v>81000</v>
      </c>
      <c r="I11" s="22">
        <f>F11*H11</f>
        <v>801900</v>
      </c>
      <c r="J11" s="1"/>
    </row>
    <row r="12" spans="2:11" ht="15" customHeight="1">
      <c r="B12" s="26"/>
      <c r="C12" s="29"/>
      <c r="D12" s="20"/>
      <c r="E12" s="20"/>
      <c r="F12" s="59"/>
      <c r="G12" s="20"/>
      <c r="H12" s="33"/>
      <c r="I12" s="23"/>
      <c r="J12" s="1"/>
      <c r="K12" s="2"/>
    </row>
    <row r="13" spans="2:10" ht="15" customHeight="1">
      <c r="B13" s="26"/>
      <c r="C13" s="29"/>
      <c r="D13" s="20"/>
      <c r="E13" s="20"/>
      <c r="F13" s="59"/>
      <c r="G13" s="20"/>
      <c r="H13" s="33"/>
      <c r="I13" s="23"/>
      <c r="J13" s="1"/>
    </row>
    <row r="14" spans="2:10" ht="15" customHeight="1">
      <c r="B14" s="26"/>
      <c r="C14" s="29"/>
      <c r="D14" s="20"/>
      <c r="E14" s="20"/>
      <c r="F14" s="59"/>
      <c r="G14" s="20"/>
      <c r="H14" s="33"/>
      <c r="I14" s="23"/>
      <c r="J14" s="1"/>
    </row>
    <row r="15" spans="2:10" ht="15" customHeight="1">
      <c r="B15" s="26"/>
      <c r="C15" s="29"/>
      <c r="D15" s="20"/>
      <c r="E15" s="20"/>
      <c r="F15" s="59"/>
      <c r="G15" s="20"/>
      <c r="H15" s="33"/>
      <c r="I15" s="23"/>
      <c r="J15" s="1"/>
    </row>
    <row r="16" spans="2:10" ht="15" customHeight="1" thickBot="1">
      <c r="B16" s="27"/>
      <c r="C16" s="30"/>
      <c r="D16" s="21"/>
      <c r="E16" s="21"/>
      <c r="F16" s="60"/>
      <c r="G16" s="21"/>
      <c r="H16" s="34"/>
      <c r="I16" s="24"/>
      <c r="J16" s="1"/>
    </row>
    <row r="17" spans="2:10" ht="15" customHeight="1">
      <c r="B17" s="37" t="s">
        <v>11</v>
      </c>
      <c r="C17" s="28" t="s">
        <v>15</v>
      </c>
      <c r="D17" s="40" t="s">
        <v>13</v>
      </c>
      <c r="E17" s="40" t="s">
        <v>14</v>
      </c>
      <c r="F17" s="58">
        <v>18.8</v>
      </c>
      <c r="G17" s="42">
        <v>0.21</v>
      </c>
      <c r="H17" s="35">
        <v>40200</v>
      </c>
      <c r="I17" s="22">
        <f>F17*H17</f>
        <v>755760</v>
      </c>
      <c r="J17" s="1"/>
    </row>
    <row r="18" spans="2:10" ht="15" customHeight="1">
      <c r="B18" s="38"/>
      <c r="C18" s="29"/>
      <c r="D18" s="41"/>
      <c r="E18" s="41"/>
      <c r="F18" s="59"/>
      <c r="G18" s="41"/>
      <c r="H18" s="36"/>
      <c r="I18" s="23"/>
      <c r="J18" s="1"/>
    </row>
    <row r="19" spans="2:10" ht="15" customHeight="1">
      <c r="B19" s="38"/>
      <c r="C19" s="29"/>
      <c r="D19" s="41"/>
      <c r="E19" s="41"/>
      <c r="F19" s="59"/>
      <c r="G19" s="41"/>
      <c r="H19" s="36"/>
      <c r="I19" s="23"/>
      <c r="J19" s="1"/>
    </row>
    <row r="20" spans="2:11" ht="15" customHeight="1">
      <c r="B20" s="38"/>
      <c r="C20" s="29"/>
      <c r="D20" s="41"/>
      <c r="E20" s="41"/>
      <c r="F20" s="59"/>
      <c r="G20" s="41"/>
      <c r="H20" s="36"/>
      <c r="I20" s="23"/>
      <c r="J20" s="1"/>
      <c r="K20" s="2"/>
    </row>
    <row r="21" spans="2:10" ht="15" customHeight="1">
      <c r="B21" s="38"/>
      <c r="C21" s="29"/>
      <c r="D21" s="41"/>
      <c r="E21" s="41"/>
      <c r="F21" s="59"/>
      <c r="G21" s="41"/>
      <c r="H21" s="36"/>
      <c r="I21" s="23"/>
      <c r="J21" s="1"/>
    </row>
    <row r="22" spans="2:10" ht="15" customHeight="1" thickBot="1">
      <c r="B22" s="38"/>
      <c r="C22" s="29"/>
      <c r="D22" s="41"/>
      <c r="E22" s="41"/>
      <c r="F22" s="59"/>
      <c r="G22" s="41"/>
      <c r="H22" s="36"/>
      <c r="I22" s="24"/>
      <c r="J22" s="1"/>
    </row>
    <row r="23" spans="2:10" ht="15" customHeight="1">
      <c r="B23" s="37" t="s">
        <v>11</v>
      </c>
      <c r="C23" s="28" t="s">
        <v>16</v>
      </c>
      <c r="D23" s="19" t="s">
        <v>13</v>
      </c>
      <c r="E23" s="19" t="s">
        <v>14</v>
      </c>
      <c r="F23" s="58">
        <v>33.2</v>
      </c>
      <c r="G23" s="31">
        <v>0.21</v>
      </c>
      <c r="H23" s="32">
        <v>2100</v>
      </c>
      <c r="I23" s="22">
        <f>F23*H23</f>
        <v>69720</v>
      </c>
      <c r="J23" s="1"/>
    </row>
    <row r="24" spans="2:10" ht="15" customHeight="1">
      <c r="B24" s="38"/>
      <c r="C24" s="29"/>
      <c r="D24" s="20"/>
      <c r="E24" s="20"/>
      <c r="F24" s="59"/>
      <c r="G24" s="20"/>
      <c r="H24" s="33"/>
      <c r="I24" s="23"/>
      <c r="J24" s="1"/>
    </row>
    <row r="25" spans="2:11" ht="15" customHeight="1">
      <c r="B25" s="38"/>
      <c r="C25" s="29"/>
      <c r="D25" s="20"/>
      <c r="E25" s="20"/>
      <c r="F25" s="59"/>
      <c r="G25" s="20"/>
      <c r="H25" s="33"/>
      <c r="I25" s="23"/>
      <c r="J25" s="1"/>
      <c r="K25" s="2"/>
    </row>
    <row r="26" spans="2:10" ht="15" customHeight="1">
      <c r="B26" s="38"/>
      <c r="C26" s="29"/>
      <c r="D26" s="20"/>
      <c r="E26" s="20"/>
      <c r="F26" s="59"/>
      <c r="G26" s="20"/>
      <c r="H26" s="33"/>
      <c r="I26" s="23"/>
      <c r="J26" s="1"/>
    </row>
    <row r="27" spans="2:10" ht="15" customHeight="1">
      <c r="B27" s="38"/>
      <c r="C27" s="29"/>
      <c r="D27" s="20"/>
      <c r="E27" s="20"/>
      <c r="F27" s="59"/>
      <c r="G27" s="20"/>
      <c r="H27" s="33"/>
      <c r="I27" s="23"/>
      <c r="J27" s="1"/>
    </row>
    <row r="28" spans="2:10" ht="15" customHeight="1" thickBot="1">
      <c r="B28" s="39"/>
      <c r="C28" s="30"/>
      <c r="D28" s="21"/>
      <c r="E28" s="21"/>
      <c r="F28" s="59"/>
      <c r="G28" s="21"/>
      <c r="H28" s="34"/>
      <c r="I28" s="24"/>
      <c r="J28" s="1"/>
    </row>
    <row r="29" spans="2:10" ht="15" customHeight="1">
      <c r="B29" s="25" t="s">
        <v>11</v>
      </c>
      <c r="C29" s="28" t="s">
        <v>17</v>
      </c>
      <c r="D29" s="19" t="s">
        <v>13</v>
      </c>
      <c r="E29" s="19" t="s">
        <v>14</v>
      </c>
      <c r="F29" s="58">
        <v>49.9</v>
      </c>
      <c r="G29" s="42">
        <v>0.21</v>
      </c>
      <c r="H29" s="32">
        <v>2000</v>
      </c>
      <c r="I29" s="22">
        <f>F29*H29</f>
        <v>99800</v>
      </c>
      <c r="J29" s="1"/>
    </row>
    <row r="30" spans="2:10" ht="15" customHeight="1">
      <c r="B30" s="26"/>
      <c r="C30" s="29"/>
      <c r="D30" s="20"/>
      <c r="E30" s="20"/>
      <c r="F30" s="59"/>
      <c r="G30" s="41"/>
      <c r="H30" s="33"/>
      <c r="I30" s="23"/>
      <c r="J30" s="1"/>
    </row>
    <row r="31" spans="2:10" ht="15" customHeight="1">
      <c r="B31" s="26"/>
      <c r="C31" s="29"/>
      <c r="D31" s="20"/>
      <c r="E31" s="20"/>
      <c r="F31" s="59"/>
      <c r="G31" s="41"/>
      <c r="H31" s="33"/>
      <c r="I31" s="23"/>
      <c r="J31" s="1"/>
    </row>
    <row r="32" spans="2:11" ht="15" customHeight="1">
      <c r="B32" s="26"/>
      <c r="C32" s="29"/>
      <c r="D32" s="20"/>
      <c r="E32" s="20"/>
      <c r="F32" s="59"/>
      <c r="G32" s="41"/>
      <c r="H32" s="33"/>
      <c r="I32" s="23"/>
      <c r="J32" s="1"/>
      <c r="K32" s="2"/>
    </row>
    <row r="33" spans="2:10" ht="15" customHeight="1">
      <c r="B33" s="26"/>
      <c r="C33" s="29"/>
      <c r="D33" s="20"/>
      <c r="E33" s="20"/>
      <c r="F33" s="59"/>
      <c r="G33" s="41"/>
      <c r="H33" s="33"/>
      <c r="I33" s="23"/>
      <c r="J33" s="1"/>
    </row>
    <row r="34" spans="2:10" ht="15" customHeight="1" thickBot="1">
      <c r="B34" s="27"/>
      <c r="C34" s="30"/>
      <c r="D34" s="21"/>
      <c r="E34" s="21"/>
      <c r="F34" s="59"/>
      <c r="G34" s="41"/>
      <c r="H34" s="34"/>
      <c r="I34" s="24"/>
      <c r="J34" s="1"/>
    </row>
    <row r="35" spans="2:9" ht="15">
      <c r="B35" s="37" t="s">
        <v>18</v>
      </c>
      <c r="C35" s="43" t="s">
        <v>19</v>
      </c>
      <c r="D35" s="19" t="s">
        <v>18</v>
      </c>
      <c r="E35" s="19" t="s">
        <v>18</v>
      </c>
      <c r="F35" s="62">
        <f>2*7.5*210+1300</f>
        <v>4450</v>
      </c>
      <c r="G35" s="31">
        <v>0.21</v>
      </c>
      <c r="H35" s="19">
        <v>300</v>
      </c>
      <c r="I35" s="22">
        <f>F35*H35</f>
        <v>1335000</v>
      </c>
    </row>
    <row r="36" spans="2:9" ht="15">
      <c r="B36" s="38"/>
      <c r="C36" s="44"/>
      <c r="D36" s="20"/>
      <c r="E36" s="20"/>
      <c r="F36" s="63"/>
      <c r="G36" s="20"/>
      <c r="H36" s="20"/>
      <c r="I36" s="23"/>
    </row>
    <row r="37" spans="2:9" ht="15">
      <c r="B37" s="38"/>
      <c r="C37" s="44"/>
      <c r="D37" s="20"/>
      <c r="E37" s="20"/>
      <c r="F37" s="63"/>
      <c r="G37" s="20"/>
      <c r="H37" s="20"/>
      <c r="I37" s="23"/>
    </row>
    <row r="38" spans="2:9" ht="15">
      <c r="B38" s="38"/>
      <c r="C38" s="44"/>
      <c r="D38" s="20"/>
      <c r="E38" s="20"/>
      <c r="F38" s="63"/>
      <c r="G38" s="20"/>
      <c r="H38" s="20"/>
      <c r="I38" s="23"/>
    </row>
    <row r="39" spans="2:9" ht="15" thickBot="1">
      <c r="B39" s="38"/>
      <c r="C39" s="44"/>
      <c r="D39" s="20"/>
      <c r="E39" s="20"/>
      <c r="F39" s="64"/>
      <c r="G39" s="20"/>
      <c r="H39" s="20"/>
      <c r="I39" s="23"/>
    </row>
    <row r="40" spans="2:9" ht="51" customHeight="1">
      <c r="B40" s="37" t="s">
        <v>20</v>
      </c>
      <c r="C40" s="28" t="s">
        <v>21</v>
      </c>
      <c r="D40" s="19" t="s">
        <v>20</v>
      </c>
      <c r="E40" s="19" t="s">
        <v>20</v>
      </c>
      <c r="F40" s="62">
        <v>14800</v>
      </c>
      <c r="G40" s="31">
        <v>0.21</v>
      </c>
      <c r="H40" s="19">
        <v>3</v>
      </c>
      <c r="I40" s="22">
        <f>F40*H40</f>
        <v>44400</v>
      </c>
    </row>
    <row r="41" spans="2:9" ht="15">
      <c r="B41" s="38"/>
      <c r="C41" s="29"/>
      <c r="D41" s="20"/>
      <c r="E41" s="20"/>
      <c r="F41" s="63"/>
      <c r="G41" s="20"/>
      <c r="H41" s="20"/>
      <c r="I41" s="23"/>
    </row>
    <row r="42" spans="2:9" ht="15" thickBot="1">
      <c r="B42" s="38"/>
      <c r="C42" s="29"/>
      <c r="D42" s="20"/>
      <c r="E42" s="20"/>
      <c r="F42" s="64"/>
      <c r="G42" s="20"/>
      <c r="H42" s="20"/>
      <c r="I42" s="23"/>
    </row>
    <row r="43" spans="2:9" ht="38.25" customHeight="1">
      <c r="B43" s="37" t="s">
        <v>22</v>
      </c>
      <c r="C43" s="43" t="s">
        <v>23</v>
      </c>
      <c r="D43" s="19" t="s">
        <v>24</v>
      </c>
      <c r="E43" s="19" t="s">
        <v>24</v>
      </c>
      <c r="F43" s="62">
        <v>9900</v>
      </c>
      <c r="G43" s="31">
        <v>0.21</v>
      </c>
      <c r="H43" s="19">
        <v>3</v>
      </c>
      <c r="I43" s="22">
        <f>F43*H43</f>
        <v>29700</v>
      </c>
    </row>
    <row r="44" spans="2:9" ht="15">
      <c r="B44" s="38"/>
      <c r="C44" s="44"/>
      <c r="D44" s="20"/>
      <c r="E44" s="20"/>
      <c r="F44" s="63"/>
      <c r="G44" s="20"/>
      <c r="H44" s="20"/>
      <c r="I44" s="23"/>
    </row>
    <row r="45" spans="2:9" ht="15" thickBot="1">
      <c r="B45" s="38"/>
      <c r="C45" s="44"/>
      <c r="D45" s="20"/>
      <c r="E45" s="20"/>
      <c r="F45" s="64"/>
      <c r="G45" s="20"/>
      <c r="H45" s="20"/>
      <c r="I45" s="23"/>
    </row>
    <row r="46" spans="2:9" ht="38.25" customHeight="1">
      <c r="B46" s="37" t="s">
        <v>25</v>
      </c>
      <c r="C46" s="46" t="s">
        <v>26</v>
      </c>
      <c r="D46" s="19" t="s">
        <v>18</v>
      </c>
      <c r="E46" s="19" t="s">
        <v>18</v>
      </c>
      <c r="F46" s="62">
        <v>14600</v>
      </c>
      <c r="G46" s="31">
        <v>0.21</v>
      </c>
      <c r="H46" s="19">
        <v>10</v>
      </c>
      <c r="I46" s="22">
        <f>F46*H46</f>
        <v>146000</v>
      </c>
    </row>
    <row r="47" spans="2:9" ht="38.25" customHeight="1" thickBot="1">
      <c r="B47" s="38"/>
      <c r="C47" s="44"/>
      <c r="D47" s="20"/>
      <c r="E47" s="20"/>
      <c r="F47" s="64"/>
      <c r="G47" s="45"/>
      <c r="H47" s="20"/>
      <c r="I47" s="23"/>
    </row>
    <row r="48" spans="2:9" ht="38.25" customHeight="1">
      <c r="B48" s="37" t="s">
        <v>27</v>
      </c>
      <c r="C48" s="43" t="s">
        <v>28</v>
      </c>
      <c r="D48" s="19" t="s">
        <v>29</v>
      </c>
      <c r="E48" s="19" t="s">
        <v>29</v>
      </c>
      <c r="F48" s="62">
        <v>599</v>
      </c>
      <c r="G48" s="31">
        <v>0.21</v>
      </c>
      <c r="H48" s="19">
        <v>18</v>
      </c>
      <c r="I48" s="22">
        <f>F48*H48</f>
        <v>10782</v>
      </c>
    </row>
    <row r="49" spans="2:9" ht="38.25" customHeight="1" thickBot="1">
      <c r="B49" s="38"/>
      <c r="C49" s="44"/>
      <c r="D49" s="20"/>
      <c r="E49" s="20"/>
      <c r="F49" s="64"/>
      <c r="G49" s="45"/>
      <c r="H49" s="20"/>
      <c r="I49" s="23"/>
    </row>
    <row r="50" spans="2:9" ht="15" customHeight="1">
      <c r="B50" s="37" t="s">
        <v>30</v>
      </c>
      <c r="C50" s="28" t="s">
        <v>31</v>
      </c>
      <c r="D50" s="19" t="s">
        <v>32</v>
      </c>
      <c r="E50" s="19" t="s">
        <v>32</v>
      </c>
      <c r="F50" s="58">
        <v>13400</v>
      </c>
      <c r="G50" s="42">
        <v>0.21</v>
      </c>
      <c r="H50" s="19">
        <v>4</v>
      </c>
      <c r="I50" s="22">
        <f>F50*H50</f>
        <v>53600</v>
      </c>
    </row>
    <row r="51" spans="2:9" ht="15" customHeight="1">
      <c r="B51" s="38"/>
      <c r="C51" s="29"/>
      <c r="D51" s="20"/>
      <c r="E51" s="20"/>
      <c r="F51" s="59"/>
      <c r="G51" s="41"/>
      <c r="H51" s="20"/>
      <c r="I51" s="23"/>
    </row>
    <row r="52" spans="2:9" ht="15" customHeight="1">
      <c r="B52" s="38"/>
      <c r="C52" s="29"/>
      <c r="D52" s="20"/>
      <c r="E52" s="20"/>
      <c r="F52" s="59"/>
      <c r="G52" s="41"/>
      <c r="H52" s="20"/>
      <c r="I52" s="23"/>
    </row>
    <row r="53" spans="2:9" ht="15" customHeight="1">
      <c r="B53" s="38"/>
      <c r="C53" s="29"/>
      <c r="D53" s="20"/>
      <c r="E53" s="20"/>
      <c r="F53" s="59"/>
      <c r="G53" s="41"/>
      <c r="H53" s="20"/>
      <c r="I53" s="23"/>
    </row>
    <row r="54" spans="2:9" ht="15" customHeight="1" thickBot="1">
      <c r="B54" s="38"/>
      <c r="C54" s="29"/>
      <c r="D54" s="20"/>
      <c r="E54" s="20"/>
      <c r="F54" s="60"/>
      <c r="G54" s="47"/>
      <c r="H54" s="20"/>
      <c r="I54" s="23"/>
    </row>
    <row r="55" spans="2:9" ht="15" customHeight="1">
      <c r="B55" s="37" t="s">
        <v>33</v>
      </c>
      <c r="C55" s="28" t="s">
        <v>34</v>
      </c>
      <c r="D55" s="19" t="s">
        <v>35</v>
      </c>
      <c r="E55" s="19" t="s">
        <v>35</v>
      </c>
      <c r="F55" s="58">
        <v>5</v>
      </c>
      <c r="G55" s="42">
        <v>0.21</v>
      </c>
      <c r="H55" s="48">
        <v>30000</v>
      </c>
      <c r="I55" s="22">
        <f>F55*H55</f>
        <v>150000</v>
      </c>
    </row>
    <row r="56" spans="2:9" ht="15" customHeight="1">
      <c r="B56" s="38"/>
      <c r="C56" s="29"/>
      <c r="D56" s="20"/>
      <c r="E56" s="20"/>
      <c r="F56" s="59"/>
      <c r="G56" s="41"/>
      <c r="H56" s="20"/>
      <c r="I56" s="23"/>
    </row>
    <row r="57" spans="2:9" ht="15" customHeight="1">
      <c r="B57" s="38"/>
      <c r="C57" s="29"/>
      <c r="D57" s="20"/>
      <c r="E57" s="20"/>
      <c r="F57" s="59"/>
      <c r="G57" s="41"/>
      <c r="H57" s="20"/>
      <c r="I57" s="23"/>
    </row>
    <row r="58" spans="2:9" ht="15" customHeight="1">
      <c r="B58" s="38"/>
      <c r="C58" s="29"/>
      <c r="D58" s="20"/>
      <c r="E58" s="20"/>
      <c r="F58" s="59"/>
      <c r="G58" s="41"/>
      <c r="H58" s="20"/>
      <c r="I58" s="23"/>
    </row>
    <row r="59" spans="2:9" ht="15" customHeight="1" thickBot="1">
      <c r="B59" s="38"/>
      <c r="C59" s="29"/>
      <c r="D59" s="20"/>
      <c r="E59" s="20"/>
      <c r="F59" s="60"/>
      <c r="G59" s="47"/>
      <c r="H59" s="20"/>
      <c r="I59" s="23"/>
    </row>
    <row r="60" spans="2:9" ht="15" customHeight="1">
      <c r="B60" s="37" t="s">
        <v>36</v>
      </c>
      <c r="C60" s="28" t="s">
        <v>37</v>
      </c>
      <c r="D60" s="19" t="s">
        <v>38</v>
      </c>
      <c r="E60" s="19" t="s">
        <v>39</v>
      </c>
      <c r="F60" s="62">
        <v>3500</v>
      </c>
      <c r="G60" s="31">
        <v>0.21</v>
      </c>
      <c r="H60" s="19">
        <v>100</v>
      </c>
      <c r="I60" s="22">
        <f>F60*H60</f>
        <v>350000</v>
      </c>
    </row>
    <row r="61" spans="2:9" ht="15" customHeight="1">
      <c r="B61" s="38"/>
      <c r="C61" s="29"/>
      <c r="D61" s="20"/>
      <c r="E61" s="20"/>
      <c r="F61" s="63"/>
      <c r="G61" s="45"/>
      <c r="H61" s="20"/>
      <c r="I61" s="23"/>
    </row>
    <row r="62" spans="2:9" ht="15" customHeight="1">
      <c r="B62" s="38"/>
      <c r="C62" s="29"/>
      <c r="D62" s="20"/>
      <c r="E62" s="20"/>
      <c r="F62" s="63"/>
      <c r="G62" s="45"/>
      <c r="H62" s="20"/>
      <c r="I62" s="23"/>
    </row>
    <row r="63" spans="2:9" ht="15" customHeight="1">
      <c r="B63" s="38"/>
      <c r="C63" s="29"/>
      <c r="D63" s="20"/>
      <c r="E63" s="20"/>
      <c r="F63" s="63"/>
      <c r="G63" s="45"/>
      <c r="H63" s="20"/>
      <c r="I63" s="23"/>
    </row>
    <row r="64" spans="2:9" ht="15" thickBot="1">
      <c r="B64" s="39"/>
      <c r="C64" s="30"/>
      <c r="D64" s="21"/>
      <c r="E64" s="21"/>
      <c r="F64" s="64"/>
      <c r="G64" s="57"/>
      <c r="H64" s="21"/>
      <c r="I64" s="24"/>
    </row>
    <row r="65" spans="2:9" ht="15" customHeight="1">
      <c r="B65" s="49" t="s">
        <v>40</v>
      </c>
      <c r="C65" s="50"/>
      <c r="D65" s="3"/>
      <c r="E65" s="4"/>
      <c r="F65" s="58">
        <f>SUM(F7:F64)</f>
        <v>62755.8</v>
      </c>
      <c r="G65" s="54"/>
      <c r="H65" s="54"/>
      <c r="I65" s="55">
        <f>SUM(I7:I64)</f>
        <v>4680662</v>
      </c>
    </row>
    <row r="66" spans="2:9" ht="15.75" customHeight="1" thickBot="1">
      <c r="B66" s="51"/>
      <c r="C66" s="52"/>
      <c r="D66" s="5"/>
      <c r="E66" s="6"/>
      <c r="F66" s="60"/>
      <c r="G66" s="34"/>
      <c r="H66" s="34"/>
      <c r="I66" s="56"/>
    </row>
    <row r="67" spans="2:9" ht="15">
      <c r="B67" s="49" t="s">
        <v>41</v>
      </c>
      <c r="C67" s="50"/>
      <c r="D67" s="3"/>
      <c r="E67" s="4"/>
      <c r="F67" s="58">
        <v>6050000</v>
      </c>
      <c r="G67" s="53"/>
      <c r="H67" s="54"/>
      <c r="I67" s="54"/>
    </row>
    <row r="68" spans="2:9" ht="15" thickBot="1">
      <c r="B68" s="51"/>
      <c r="C68" s="52"/>
      <c r="D68" s="5"/>
      <c r="E68" s="6"/>
      <c r="F68" s="60"/>
      <c r="G68" s="34"/>
      <c r="H68" s="34"/>
      <c r="I68" s="34"/>
    </row>
    <row r="71" spans="19:23" ht="15">
      <c r="S71" s="8"/>
      <c r="T71" s="8"/>
      <c r="U71" s="8"/>
      <c r="V71" s="8"/>
      <c r="W71" s="7"/>
    </row>
    <row r="72" spans="19:23" ht="15">
      <c r="S72" s="8"/>
      <c r="T72" s="9"/>
      <c r="U72" s="9"/>
      <c r="V72" s="8"/>
      <c r="W72" s="7"/>
    </row>
    <row r="73" spans="19:23" ht="15">
      <c r="S73" s="8"/>
      <c r="T73" s="9"/>
      <c r="U73" s="9"/>
      <c r="V73" s="8"/>
      <c r="W73" s="7"/>
    </row>
    <row r="74" spans="19:23" ht="15">
      <c r="S74" s="8"/>
      <c r="T74" s="9"/>
      <c r="U74" s="9"/>
      <c r="V74" s="8"/>
      <c r="W74" s="7"/>
    </row>
    <row r="75" spans="19:23" ht="15">
      <c r="S75" s="8"/>
      <c r="T75" s="9"/>
      <c r="U75" s="9"/>
      <c r="V75" s="8"/>
      <c r="W75" s="7"/>
    </row>
  </sheetData>
  <mergeCells count="123">
    <mergeCell ref="B67:C68"/>
    <mergeCell ref="F67:F68"/>
    <mergeCell ref="G67:G68"/>
    <mergeCell ref="H67:H68"/>
    <mergeCell ref="I67:I68"/>
    <mergeCell ref="H60:H64"/>
    <mergeCell ref="I60:I64"/>
    <mergeCell ref="B65:C66"/>
    <mergeCell ref="F65:F66"/>
    <mergeCell ref="G65:G66"/>
    <mergeCell ref="H65:H66"/>
    <mergeCell ref="I65:I66"/>
    <mergeCell ref="B60:B64"/>
    <mergeCell ref="C60:C64"/>
    <mergeCell ref="D60:D64"/>
    <mergeCell ref="E60:E64"/>
    <mergeCell ref="F60:F64"/>
    <mergeCell ref="G60:G64"/>
    <mergeCell ref="I50:I54"/>
    <mergeCell ref="B55:B59"/>
    <mergeCell ref="C55:C59"/>
    <mergeCell ref="D55:D59"/>
    <mergeCell ref="E55:E59"/>
    <mergeCell ref="G55:G59"/>
    <mergeCell ref="H55:H59"/>
    <mergeCell ref="I55:I59"/>
    <mergeCell ref="B50:B54"/>
    <mergeCell ref="C50:C54"/>
    <mergeCell ref="D50:D54"/>
    <mergeCell ref="E50:E54"/>
    <mergeCell ref="G50:G54"/>
    <mergeCell ref="H50:H54"/>
    <mergeCell ref="F50:F54"/>
    <mergeCell ref="F55:F59"/>
    <mergeCell ref="I46:I47"/>
    <mergeCell ref="B48:B49"/>
    <mergeCell ref="C48:C49"/>
    <mergeCell ref="D48:D49"/>
    <mergeCell ref="E48:E49"/>
    <mergeCell ref="G48:G49"/>
    <mergeCell ref="H48:H49"/>
    <mergeCell ref="I48:I49"/>
    <mergeCell ref="B46:B47"/>
    <mergeCell ref="C46:C47"/>
    <mergeCell ref="D46:D47"/>
    <mergeCell ref="E46:E47"/>
    <mergeCell ref="G46:G47"/>
    <mergeCell ref="H46:H47"/>
    <mergeCell ref="F46:F47"/>
    <mergeCell ref="F48:F49"/>
    <mergeCell ref="I40:I42"/>
    <mergeCell ref="B43:B45"/>
    <mergeCell ref="C43:C45"/>
    <mergeCell ref="D43:D45"/>
    <mergeCell ref="E43:E45"/>
    <mergeCell ref="G43:G45"/>
    <mergeCell ref="H43:H45"/>
    <mergeCell ref="I43:I45"/>
    <mergeCell ref="B40:B42"/>
    <mergeCell ref="C40:C42"/>
    <mergeCell ref="D40:D42"/>
    <mergeCell ref="E40:E42"/>
    <mergeCell ref="G40:G42"/>
    <mergeCell ref="H40:H42"/>
    <mergeCell ref="F40:F42"/>
    <mergeCell ref="F43:F45"/>
    <mergeCell ref="H29:H34"/>
    <mergeCell ref="I29:I34"/>
    <mergeCell ref="B35:B39"/>
    <mergeCell ref="C35:C39"/>
    <mergeCell ref="D35:D39"/>
    <mergeCell ref="E35:E39"/>
    <mergeCell ref="G35:G39"/>
    <mergeCell ref="H35:H39"/>
    <mergeCell ref="I35:I39"/>
    <mergeCell ref="B29:B34"/>
    <mergeCell ref="C29:C34"/>
    <mergeCell ref="D29:D34"/>
    <mergeCell ref="E29:E34"/>
    <mergeCell ref="G29:G34"/>
    <mergeCell ref="F29:F34"/>
    <mergeCell ref="F35:F39"/>
    <mergeCell ref="H17:H22"/>
    <mergeCell ref="I17:I22"/>
    <mergeCell ref="B23:B28"/>
    <mergeCell ref="C23:C28"/>
    <mergeCell ref="D23:D28"/>
    <mergeCell ref="E23:E28"/>
    <mergeCell ref="G23:G28"/>
    <mergeCell ref="H23:H28"/>
    <mergeCell ref="I23:I28"/>
    <mergeCell ref="B17:B22"/>
    <mergeCell ref="C17:C22"/>
    <mergeCell ref="D17:D22"/>
    <mergeCell ref="E17:E22"/>
    <mergeCell ref="F17:F22"/>
    <mergeCell ref="G17:G22"/>
    <mergeCell ref="F23:F28"/>
    <mergeCell ref="H7:H9"/>
    <mergeCell ref="I7:I9"/>
    <mergeCell ref="B11:B16"/>
    <mergeCell ref="C11:C16"/>
    <mergeCell ref="D11:D16"/>
    <mergeCell ref="E11:E16"/>
    <mergeCell ref="G11:G16"/>
    <mergeCell ref="H11:H16"/>
    <mergeCell ref="I11:I16"/>
    <mergeCell ref="B7:B9"/>
    <mergeCell ref="C7:C9"/>
    <mergeCell ref="D7:D9"/>
    <mergeCell ref="E7:E9"/>
    <mergeCell ref="F7:F9"/>
    <mergeCell ref="G7:G9"/>
    <mergeCell ref="F11:F16"/>
    <mergeCell ref="B1:I1"/>
    <mergeCell ref="B2:B6"/>
    <mergeCell ref="C2:C6"/>
    <mergeCell ref="D2:D6"/>
    <mergeCell ref="E2:E6"/>
    <mergeCell ref="F2:F6"/>
    <mergeCell ref="G2:G6"/>
    <mergeCell ref="H2:H6"/>
    <mergeCell ref="I2:I6"/>
  </mergeCells>
  <printOptions/>
  <pageMargins left="0.7" right="0.7" top="0.75" bottom="0.75" header="0.3" footer="0.3"/>
  <pageSetup fitToHeight="0" fitToWidth="1" horizontalDpi="600" verticalDpi="600" orientation="landscape" paperSize="9" scale="59"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2017-07-12T07:28:44Z</dcterms:modified>
  <cp:category/>
  <cp:version/>
  <cp:contentType/>
  <cp:contentStatus/>
</cp:coreProperties>
</file>