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priloha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<sst xmlns="http://schemas.openxmlformats.org/spreadsheetml/2006/main" count="103" uniqueCount="80">
  <si>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</si>
  <si>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</si>
  <si>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</si>
  <si>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</si>
  <si>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</si>
  <si>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</si>
  <si>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</si>
  <si>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</si>
  <si>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</si>
  <si>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</si>
  <si>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</si>
  <si>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</si>
  <si>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</si>
  <si>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</si>
  <si>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</si>
  <si>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</si>
  <si>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</si>
  <si>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</si>
  <si>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</si>
  <si>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</si>
  <si>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</si>
  <si>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</si>
  <si>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</si>
  <si>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</si>
  <si>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</si>
  <si>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</si>
  <si>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</si>
  <si>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</si>
  <si>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</si>
  <si>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</si>
  <si>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</si>
  <si>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</si>
  <si>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</si>
  <si>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</si>
  <si>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r>
      <t>ks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2)</t>
    </r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</si>
  <si>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</si>
  <si>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</si>
  <si>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</si>
  <si>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2)</t>
  </si>
  <si>
    <t>vztahuje se na celé řešené území pozemkovou úpravou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</si>
  <si>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</si>
  <si>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</si>
  <si>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</si>
  <si>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</si>
  <si>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</si>
  <si>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</si>
  <si>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</si>
  <si>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</si>
  <si>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</si>
  <si>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</si>
  <si>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</si>
  <si>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</si>
  <si>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</si>
  <si>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</si>
  <si>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</si>
  <si>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</si>
  <si>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</si>
  <si>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</si>
  <si>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</si>
  <si>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</si>
  <si>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</si>
  <si>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</si>
  <si>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</si>
  <si>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</si>
  <si>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</si>
  <si>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</si>
  <si>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</si>
  <si>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</si>
  <si>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</si>
  <si>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</si>
  <si>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</si>
  <si>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</si>
  <si>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</si>
  <si>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</si>
  <si>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</si>
  <si>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ředitel Pozemkového úřadu</t>
  </si>
  <si>
    <t xml:space="preserve">Ing. Jaroslav Šídlo </t>
  </si>
  <si>
    <t>Příloha č.1 ke SOD č………-2011-13720 č. dodavatele……- KPÚ BĚLČICE</t>
  </si>
  <si>
    <t>Vypracování plánu společných zařízení (schváleného regionální dokumentační komisí a zastupitelstvem obce, vč.vyjádření orgánů a organizací v průběhu zpracování)</t>
  </si>
  <si>
    <t>Fakturační celek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</si>
</sst>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€-2]\ #\ ##,000_);[Red]\([$€-2]\ #\ ##,000\)"/>
    <numFmt numFmtId="169" formatCode="[&lt;=9999999]###\ ##\ ##;##\ ##\ ##\ ##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medium">
        <color indexed="8"/>
      </right>
      <top style="hair"/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10" fillId="0" borderId="21" xfId="0" applyNumberFormat="1" applyFont="1" applyFill="1" applyBorder="1" applyAlignment="1">
      <alignment vertical="top"/>
    </xf>
    <xf numFmtId="167" fontId="6" fillId="0" borderId="21" xfId="0" applyNumberFormat="1" applyFont="1" applyFill="1" applyBorder="1" applyAlignment="1" applyProtection="1">
      <alignment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/>
    </xf>
    <xf numFmtId="167" fontId="6" fillId="0" borderId="24" xfId="0" applyNumberFormat="1" applyFont="1" applyFill="1" applyBorder="1" applyAlignment="1" applyProtection="1">
      <alignment vertical="top"/>
      <protection locked="0"/>
    </xf>
    <xf numFmtId="167" fontId="10" fillId="0" borderId="24" xfId="0" applyNumberFormat="1" applyFont="1" applyFill="1" applyBorder="1" applyAlignment="1">
      <alignment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/>
    </xf>
    <xf numFmtId="167" fontId="6" fillId="0" borderId="27" xfId="0" applyNumberFormat="1" applyFont="1" applyFill="1" applyBorder="1" applyAlignment="1" applyProtection="1">
      <alignment vertical="top"/>
      <protection locked="0"/>
    </xf>
    <xf numFmtId="167" fontId="10" fillId="0" borderId="27" xfId="0" applyNumberFormat="1" applyFont="1" applyFill="1" applyBorder="1" applyAlignment="1">
      <alignment vertical="top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49" fontId="10" fillId="33" borderId="29" xfId="0" applyNumberFormat="1" applyFont="1" applyFill="1" applyBorder="1" applyAlignment="1">
      <alignment horizontal="center" vertical="top"/>
    </xf>
    <xf numFmtId="167" fontId="6" fillId="33" borderId="30" xfId="0" applyNumberFormat="1" applyFont="1" applyFill="1" applyBorder="1" applyAlignment="1" applyProtection="1">
      <alignment vertical="top"/>
      <protection locked="0"/>
    </xf>
    <xf numFmtId="0" fontId="10" fillId="0" borderId="31" xfId="0" applyFont="1" applyFill="1" applyBorder="1" applyAlignment="1">
      <alignment vertical="top"/>
    </xf>
    <xf numFmtId="0" fontId="0" fillId="0" borderId="32" xfId="0" applyBorder="1" applyAlignment="1">
      <alignment/>
    </xf>
    <xf numFmtId="0" fontId="10" fillId="34" borderId="31" xfId="0" applyFont="1" applyFill="1" applyBorder="1" applyAlignment="1">
      <alignment vertical="top"/>
    </xf>
    <xf numFmtId="0" fontId="18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14" fillId="0" borderId="34" xfId="0" applyFont="1" applyFill="1" applyBorder="1" applyAlignment="1">
      <alignment vertical="top" wrapText="1"/>
    </xf>
    <xf numFmtId="0" fontId="14" fillId="0" borderId="35" xfId="0" applyFont="1" applyFill="1" applyBorder="1" applyAlignment="1">
      <alignment/>
    </xf>
    <xf numFmtId="6" fontId="14" fillId="0" borderId="35" xfId="0" applyNumberFormat="1" applyFont="1" applyFill="1" applyBorder="1" applyAlignment="1">
      <alignment/>
    </xf>
    <xf numFmtId="6" fontId="14" fillId="0" borderId="36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37" xfId="0" applyFont="1" applyFill="1" applyBorder="1" applyAlignment="1">
      <alignment vertical="top" wrapText="1"/>
    </xf>
    <xf numFmtId="0" fontId="13" fillId="0" borderId="38" xfId="0" applyFont="1" applyFill="1" applyBorder="1" applyAlignment="1">
      <alignment/>
    </xf>
    <xf numFmtId="6" fontId="13" fillId="0" borderId="39" xfId="0" applyNumberFormat="1" applyFont="1" applyFill="1" applyBorder="1" applyAlignment="1">
      <alignment/>
    </xf>
    <xf numFmtId="6" fontId="13" fillId="0" borderId="40" xfId="0" applyNumberFormat="1" applyFont="1" applyFill="1" applyBorder="1" applyAlignment="1">
      <alignment/>
    </xf>
    <xf numFmtId="0" fontId="14" fillId="0" borderId="41" xfId="0" applyFont="1" applyFill="1" applyBorder="1" applyAlignment="1">
      <alignment vertical="top" wrapText="1"/>
    </xf>
    <xf numFmtId="0" fontId="14" fillId="0" borderId="39" xfId="0" applyFont="1" applyFill="1" applyBorder="1" applyAlignment="1">
      <alignment/>
    </xf>
    <xf numFmtId="6" fontId="14" fillId="0" borderId="39" xfId="0" applyNumberFormat="1" applyFont="1" applyFill="1" applyBorder="1" applyAlignment="1">
      <alignment/>
    </xf>
    <xf numFmtId="6" fontId="14" fillId="0" borderId="40" xfId="0" applyNumberFormat="1" applyFont="1" applyFill="1" applyBorder="1" applyAlignment="1">
      <alignment/>
    </xf>
    <xf numFmtId="0" fontId="13" fillId="0" borderId="41" xfId="0" applyFont="1" applyFill="1" applyBorder="1" applyAlignment="1">
      <alignment vertical="top" wrapText="1"/>
    </xf>
    <xf numFmtId="0" fontId="13" fillId="0" borderId="39" xfId="0" applyFont="1" applyFill="1" applyBorder="1" applyAlignment="1">
      <alignment/>
    </xf>
    <xf numFmtId="0" fontId="6" fillId="33" borderId="42" xfId="0" applyFont="1" applyFill="1" applyBorder="1" applyAlignment="1">
      <alignment vertical="top" wrapText="1"/>
    </xf>
    <xf numFmtId="0" fontId="11" fillId="0" borderId="43" xfId="0" applyFont="1" applyBorder="1" applyAlignment="1">
      <alignment vertical="top"/>
    </xf>
    <xf numFmtId="0" fontId="11" fillId="0" borderId="44" xfId="0" applyFont="1" applyBorder="1" applyAlignment="1">
      <alignment vertical="top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 vertical="top" wrapText="1"/>
    </xf>
    <xf numFmtId="0" fontId="13" fillId="0" borderId="49" xfId="0" applyFont="1" applyFill="1" applyBorder="1" applyAlignment="1">
      <alignment/>
    </xf>
    <xf numFmtId="6" fontId="13" fillId="0" borderId="50" xfId="0" applyNumberFormat="1" applyFont="1" applyFill="1" applyBorder="1" applyAlignment="1">
      <alignment/>
    </xf>
    <xf numFmtId="6" fontId="13" fillId="0" borderId="51" xfId="0" applyNumberFormat="1" applyFont="1" applyFill="1" applyBorder="1" applyAlignment="1">
      <alignment/>
    </xf>
    <xf numFmtId="0" fontId="13" fillId="0" borderId="52" xfId="0" applyFont="1" applyFill="1" applyBorder="1" applyAlignment="1">
      <alignment vertical="top" wrapText="1"/>
    </xf>
    <xf numFmtId="0" fontId="13" fillId="0" borderId="53" xfId="0" applyFont="1" applyFill="1" applyBorder="1" applyAlignment="1">
      <alignment/>
    </xf>
    <xf numFmtId="6" fontId="13" fillId="0" borderId="54" xfId="0" applyNumberFormat="1" applyFont="1" applyFill="1" applyBorder="1" applyAlignment="1">
      <alignment/>
    </xf>
    <xf numFmtId="6" fontId="13" fillId="0" borderId="55" xfId="0" applyNumberFormat="1" applyFont="1" applyFill="1" applyBorder="1" applyAlignment="1">
      <alignment/>
    </xf>
    <xf numFmtId="0" fontId="6" fillId="33" borderId="56" xfId="0" applyFont="1" applyFill="1" applyBorder="1" applyAlignment="1">
      <alignment vertical="top" wrapText="1"/>
    </xf>
    <xf numFmtId="0" fontId="12" fillId="0" borderId="57" xfId="0" applyFont="1" applyBorder="1" applyAlignment="1">
      <alignment vertical="top"/>
    </xf>
    <xf numFmtId="0" fontId="12" fillId="0" borderId="58" xfId="0" applyFont="1" applyBorder="1" applyAlignment="1">
      <alignment vertical="top"/>
    </xf>
    <xf numFmtId="49" fontId="10" fillId="0" borderId="23" xfId="0" applyNumberFormat="1" applyFont="1" applyFill="1" applyBorder="1" applyAlignment="1">
      <alignment horizontal="center" vertical="top"/>
    </xf>
    <xf numFmtId="0" fontId="12" fillId="0" borderId="43" xfId="0" applyFont="1" applyBorder="1" applyAlignment="1">
      <alignment vertical="top"/>
    </xf>
    <xf numFmtId="0" fontId="12" fillId="0" borderId="44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0" fontId="12" fillId="34" borderId="24" xfId="0" applyFont="1" applyFill="1" applyBorder="1" applyAlignment="1">
      <alignment vertical="center"/>
    </xf>
    <xf numFmtId="167" fontId="6" fillId="0" borderId="24" xfId="0" applyNumberFormat="1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>
      <alignment vertical="center"/>
    </xf>
    <xf numFmtId="167" fontId="10" fillId="0" borderId="24" xfId="0" applyNumberFormat="1" applyFont="1" applyFill="1" applyBorder="1" applyAlignment="1">
      <alignment vertical="center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60" xfId="0" applyNumberFormat="1" applyFont="1" applyFill="1" applyBorder="1" applyAlignment="1">
      <alignment horizontal="center" vertical="top"/>
    </xf>
    <xf numFmtId="49" fontId="12" fillId="0" borderId="61" xfId="0" applyNumberFormat="1" applyFont="1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49" fontId="10" fillId="0" borderId="61" xfId="0" applyNumberFormat="1" applyFont="1" applyFill="1" applyBorder="1" applyAlignment="1">
      <alignment horizontal="center" vertical="top"/>
    </xf>
    <xf numFmtId="49" fontId="10" fillId="0" borderId="62" xfId="0" applyNumberFormat="1" applyFont="1" applyFill="1" applyBorder="1" applyAlignment="1">
      <alignment horizontal="center" vertical="top"/>
    </xf>
    <xf numFmtId="49" fontId="10" fillId="0" borderId="63" xfId="0" applyNumberFormat="1" applyFont="1" applyFill="1" applyBorder="1" applyAlignment="1" applyProtection="1">
      <alignment horizontal="center" vertical="top"/>
      <protection locked="0"/>
    </xf>
    <xf numFmtId="49" fontId="10" fillId="0" borderId="64" xfId="0" applyNumberFormat="1" applyFont="1" applyFill="1" applyBorder="1" applyAlignment="1" applyProtection="1">
      <alignment horizontal="center" vertical="top"/>
      <protection locked="0"/>
    </xf>
    <xf numFmtId="49" fontId="10" fillId="0" borderId="65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82">
      <selection activeCell="B24" sqref="B24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7.28125" style="0" customWidth="1"/>
    <col min="4" max="4" width="8.28125" style="0" customWidth="1"/>
    <col min="5" max="5" width="11.28125" style="0" customWidth="1"/>
    <col min="6" max="6" width="10.00390625" style="0" customWidth="1"/>
    <col min="7" max="7" width="13.140625" style="0" customWidth="1"/>
  </cols>
  <sheetData>
    <row r="1" spans="1:7" ht="32.25" customHeight="1" thickBot="1">
      <c r="A1" s="55" t="s">
        <v>77</v>
      </c>
      <c r="B1" s="55"/>
      <c r="C1" s="55"/>
      <c r="D1" s="55"/>
      <c r="E1" s="55"/>
      <c r="F1" s="55"/>
      <c r="G1" s="55"/>
    </row>
    <row r="2" spans="1:7" ht="51">
      <c r="A2" s="18"/>
      <c r="B2" s="13" t="s">
        <v>79</v>
      </c>
      <c r="C2" s="14" t="s">
        <v>0</v>
      </c>
      <c r="D2" s="15" t="s">
        <v>19</v>
      </c>
      <c r="E2" s="15" t="s">
        <v>18</v>
      </c>
      <c r="F2" s="15" t="s">
        <v>20</v>
      </c>
      <c r="G2" s="16" t="s">
        <v>31</v>
      </c>
    </row>
    <row r="3" spans="1:7" ht="18.75" customHeight="1">
      <c r="A3" s="19" t="s">
        <v>2</v>
      </c>
      <c r="B3" s="6" t="s">
        <v>23</v>
      </c>
      <c r="C3" s="2"/>
      <c r="D3" s="7"/>
      <c r="E3" s="7"/>
      <c r="F3" s="7"/>
      <c r="G3" s="8"/>
    </row>
    <row r="4" spans="1:7" ht="18.75" customHeight="1">
      <c r="A4" s="21" t="s">
        <v>45</v>
      </c>
      <c r="B4" s="22" t="s">
        <v>74</v>
      </c>
      <c r="C4" s="23" t="s">
        <v>1</v>
      </c>
      <c r="D4" s="24">
        <v>1025</v>
      </c>
      <c r="E4" s="25"/>
      <c r="F4" s="24">
        <f aca="true" t="shared" si="0" ref="F4:F9">D4*E4</f>
        <v>0</v>
      </c>
      <c r="G4" s="26"/>
    </row>
    <row r="5" spans="1:7" ht="30" customHeight="1">
      <c r="A5" s="93" t="s">
        <v>46</v>
      </c>
      <c r="B5" s="28" t="s">
        <v>24</v>
      </c>
      <c r="C5" s="29" t="s">
        <v>9</v>
      </c>
      <c r="D5" s="30">
        <v>10</v>
      </c>
      <c r="E5" s="31"/>
      <c r="F5" s="32">
        <f t="shared" si="0"/>
        <v>0</v>
      </c>
      <c r="G5" s="110"/>
    </row>
    <row r="6" spans="1:7" ht="30.75" customHeight="1">
      <c r="A6" s="93"/>
      <c r="B6" s="28" t="s">
        <v>11</v>
      </c>
      <c r="C6" s="29" t="s">
        <v>9</v>
      </c>
      <c r="D6" s="30">
        <v>5</v>
      </c>
      <c r="E6" s="31"/>
      <c r="F6" s="32">
        <f t="shared" si="0"/>
        <v>0</v>
      </c>
      <c r="G6" s="110"/>
    </row>
    <row r="7" spans="1:7" ht="29.25" customHeight="1">
      <c r="A7" s="111" t="s">
        <v>47</v>
      </c>
      <c r="B7" s="28" t="s">
        <v>41</v>
      </c>
      <c r="C7" s="29" t="s">
        <v>1</v>
      </c>
      <c r="D7" s="32">
        <v>790</v>
      </c>
      <c r="E7" s="31"/>
      <c r="F7" s="32">
        <f t="shared" si="0"/>
        <v>0</v>
      </c>
      <c r="G7" s="33"/>
    </row>
    <row r="8" spans="1:7" ht="31.5" customHeight="1">
      <c r="A8" s="112"/>
      <c r="B8" s="28" t="s">
        <v>42</v>
      </c>
      <c r="C8" s="29" t="s">
        <v>1</v>
      </c>
      <c r="D8" s="30">
        <v>68</v>
      </c>
      <c r="E8" s="31"/>
      <c r="F8" s="32">
        <f t="shared" si="0"/>
        <v>0</v>
      </c>
      <c r="G8" s="34"/>
    </row>
    <row r="9" spans="1:7" ht="30.75" customHeight="1">
      <c r="A9" s="113"/>
      <c r="B9" s="28" t="s">
        <v>43</v>
      </c>
      <c r="C9" s="29" t="s">
        <v>1</v>
      </c>
      <c r="D9" s="30">
        <v>168</v>
      </c>
      <c r="E9" s="31"/>
      <c r="F9" s="32">
        <f t="shared" si="0"/>
        <v>0</v>
      </c>
      <c r="G9" s="34"/>
    </row>
    <row r="10" spans="1:7" ht="32.25" customHeight="1">
      <c r="A10" s="111" t="s">
        <v>48</v>
      </c>
      <c r="B10" s="28" t="s">
        <v>66</v>
      </c>
      <c r="C10" s="29"/>
      <c r="D10" s="30"/>
      <c r="E10" s="30"/>
      <c r="F10" s="30"/>
      <c r="G10" s="116"/>
    </row>
    <row r="11" spans="1:7" ht="32.25" customHeight="1">
      <c r="A11" s="114"/>
      <c r="B11" s="28" t="s">
        <v>12</v>
      </c>
      <c r="C11" s="29" t="s">
        <v>6</v>
      </c>
      <c r="D11" s="30">
        <v>233</v>
      </c>
      <c r="E11" s="31"/>
      <c r="F11" s="32">
        <f>D11*E11</f>
        <v>0</v>
      </c>
      <c r="G11" s="117"/>
    </row>
    <row r="12" spans="1:7" ht="20.25" customHeight="1">
      <c r="A12" s="114"/>
      <c r="B12" s="28" t="s">
        <v>8</v>
      </c>
      <c r="C12" s="29" t="s">
        <v>9</v>
      </c>
      <c r="D12" s="30">
        <v>250</v>
      </c>
      <c r="E12" s="31"/>
      <c r="F12" s="32">
        <f>D12*E12</f>
        <v>0</v>
      </c>
      <c r="G12" s="117"/>
    </row>
    <row r="13" spans="1:7" ht="17.25" customHeight="1">
      <c r="A13" s="115"/>
      <c r="B13" s="28" t="s">
        <v>13</v>
      </c>
      <c r="C13" s="29" t="s">
        <v>9</v>
      </c>
      <c r="D13" s="30">
        <v>0</v>
      </c>
      <c r="E13" s="31"/>
      <c r="F13" s="32">
        <f>D13*E13</f>
        <v>0</v>
      </c>
      <c r="G13" s="118"/>
    </row>
    <row r="14" spans="1:7" ht="32.25" customHeight="1">
      <c r="A14" s="111" t="s">
        <v>49</v>
      </c>
      <c r="B14" s="28" t="s">
        <v>67</v>
      </c>
      <c r="C14" s="30"/>
      <c r="D14" s="30"/>
      <c r="E14" s="30"/>
      <c r="F14" s="30"/>
      <c r="G14" s="116"/>
    </row>
    <row r="15" spans="1:7" ht="29.25" customHeight="1">
      <c r="A15" s="114"/>
      <c r="B15" s="28" t="s">
        <v>12</v>
      </c>
      <c r="C15" s="29" t="s">
        <v>6</v>
      </c>
      <c r="D15" s="30">
        <v>80</v>
      </c>
      <c r="E15" s="31"/>
      <c r="F15" s="32">
        <f>D15*E15</f>
        <v>0</v>
      </c>
      <c r="G15" s="117"/>
    </row>
    <row r="16" spans="1:7" ht="21" customHeight="1">
      <c r="A16" s="115"/>
      <c r="B16" s="28" t="s">
        <v>8</v>
      </c>
      <c r="C16" s="29" t="s">
        <v>9</v>
      </c>
      <c r="D16" s="30">
        <v>200</v>
      </c>
      <c r="E16" s="31"/>
      <c r="F16" s="32">
        <f>D16*E16</f>
        <v>0</v>
      </c>
      <c r="G16" s="118"/>
    </row>
    <row r="17" spans="1:7" ht="33.75" customHeight="1">
      <c r="A17" s="93" t="s">
        <v>50</v>
      </c>
      <c r="B17" s="28" t="s">
        <v>40</v>
      </c>
      <c r="C17" s="103" t="s">
        <v>6</v>
      </c>
      <c r="D17" s="105">
        <v>100</v>
      </c>
      <c r="E17" s="107"/>
      <c r="F17" s="109">
        <f>D17*E17</f>
        <v>0</v>
      </c>
      <c r="G17" s="110"/>
    </row>
    <row r="18" spans="1:7" ht="21.75" customHeight="1">
      <c r="A18" s="93"/>
      <c r="B18" s="28" t="s">
        <v>14</v>
      </c>
      <c r="C18" s="104"/>
      <c r="D18" s="106"/>
      <c r="E18" s="108"/>
      <c r="F18" s="108"/>
      <c r="G18" s="110"/>
    </row>
    <row r="19" spans="1:7" ht="20.25" customHeight="1">
      <c r="A19" s="93"/>
      <c r="B19" s="28" t="s">
        <v>8</v>
      </c>
      <c r="C19" s="29" t="s">
        <v>9</v>
      </c>
      <c r="D19" s="52">
        <v>300</v>
      </c>
      <c r="E19" s="31"/>
      <c r="F19" s="32">
        <f>D19*E19</f>
        <v>0</v>
      </c>
      <c r="G19" s="33"/>
    </row>
    <row r="20" spans="1:7" ht="62.25" customHeight="1">
      <c r="A20" s="35" t="s">
        <v>51</v>
      </c>
      <c r="B20" s="36" t="s">
        <v>44</v>
      </c>
      <c r="C20" s="37" t="s">
        <v>1</v>
      </c>
      <c r="D20" s="32">
        <f>D4</f>
        <v>1025</v>
      </c>
      <c r="E20" s="39"/>
      <c r="F20" s="40">
        <f>D20*E20</f>
        <v>0</v>
      </c>
      <c r="G20" s="41"/>
    </row>
    <row r="21" spans="1:7" ht="15">
      <c r="A21" s="50"/>
      <c r="B21" s="90" t="s">
        <v>58</v>
      </c>
      <c r="C21" s="91"/>
      <c r="D21" s="91"/>
      <c r="E21" s="91"/>
      <c r="F21" s="92"/>
      <c r="G21" s="51">
        <f>SUBTOTAL(9,F4:F20)</f>
        <v>0</v>
      </c>
    </row>
    <row r="22" spans="1:7" ht="14.25" customHeight="1">
      <c r="A22" s="102" t="s">
        <v>77</v>
      </c>
      <c r="B22" s="102"/>
      <c r="C22" s="102"/>
      <c r="D22" s="102"/>
      <c r="E22" s="102"/>
      <c r="F22" s="102"/>
      <c r="G22" s="102"/>
    </row>
    <row r="23" spans="1:7" ht="28.5" customHeight="1">
      <c r="A23" s="19" t="s">
        <v>3</v>
      </c>
      <c r="B23" s="6" t="s">
        <v>22</v>
      </c>
      <c r="C23" s="12"/>
      <c r="D23" s="7"/>
      <c r="E23" s="10"/>
      <c r="F23" s="10"/>
      <c r="G23" s="11"/>
    </row>
    <row r="24" spans="1:7" ht="62.25" customHeight="1">
      <c r="A24" s="21" t="s">
        <v>52</v>
      </c>
      <c r="B24" s="22" t="s">
        <v>78</v>
      </c>
      <c r="C24" s="23" t="s">
        <v>34</v>
      </c>
      <c r="D24" s="42">
        <v>1</v>
      </c>
      <c r="E24" s="25"/>
      <c r="F24" s="24">
        <f aca="true" t="shared" si="1" ref="F24:F30">D24*E24</f>
        <v>0</v>
      </c>
      <c r="G24" s="26"/>
    </row>
    <row r="25" spans="1:7" ht="35.25" customHeight="1">
      <c r="A25" s="93" t="s">
        <v>53</v>
      </c>
      <c r="B25" s="28" t="s">
        <v>15</v>
      </c>
      <c r="C25" s="29" t="s">
        <v>1</v>
      </c>
      <c r="D25" s="30">
        <v>200</v>
      </c>
      <c r="E25" s="31"/>
      <c r="F25" s="32">
        <f t="shared" si="1"/>
        <v>0</v>
      </c>
      <c r="G25" s="33"/>
    </row>
    <row r="26" spans="1:7" ht="36.75" customHeight="1">
      <c r="A26" s="93"/>
      <c r="B26" s="28" t="s">
        <v>35</v>
      </c>
      <c r="C26" s="29" t="s">
        <v>1</v>
      </c>
      <c r="D26" s="30">
        <v>10</v>
      </c>
      <c r="E26" s="31"/>
      <c r="F26" s="32">
        <f t="shared" si="1"/>
        <v>0</v>
      </c>
      <c r="G26" s="33"/>
    </row>
    <row r="27" spans="1:7" ht="48.75" customHeight="1">
      <c r="A27" s="27" t="s">
        <v>54</v>
      </c>
      <c r="B27" s="28" t="s">
        <v>25</v>
      </c>
      <c r="C27" s="29" t="s">
        <v>6</v>
      </c>
      <c r="D27" s="30">
        <v>500</v>
      </c>
      <c r="E27" s="31"/>
      <c r="F27" s="32">
        <f t="shared" si="1"/>
        <v>0</v>
      </c>
      <c r="G27" s="33"/>
    </row>
    <row r="28" spans="1:7" ht="75">
      <c r="A28" s="27" t="s">
        <v>55</v>
      </c>
      <c r="B28" s="28" t="s">
        <v>37</v>
      </c>
      <c r="C28" s="29" t="s">
        <v>6</v>
      </c>
      <c r="D28" s="30">
        <v>100</v>
      </c>
      <c r="E28" s="31"/>
      <c r="F28" s="32">
        <f t="shared" si="1"/>
        <v>0</v>
      </c>
      <c r="G28" s="33"/>
    </row>
    <row r="29" spans="1:7" ht="30" customHeight="1">
      <c r="A29" s="27" t="s">
        <v>56</v>
      </c>
      <c r="B29" s="43" t="s">
        <v>5</v>
      </c>
      <c r="C29" s="29" t="s">
        <v>1</v>
      </c>
      <c r="D29" s="32">
        <f>D20</f>
        <v>1025</v>
      </c>
      <c r="E29" s="31"/>
      <c r="F29" s="32">
        <f t="shared" si="1"/>
        <v>0</v>
      </c>
      <c r="G29" s="33"/>
    </row>
    <row r="30" spans="1:7" ht="30">
      <c r="A30" s="35" t="s">
        <v>57</v>
      </c>
      <c r="B30" s="44" t="s">
        <v>26</v>
      </c>
      <c r="C30" s="37" t="s">
        <v>36</v>
      </c>
      <c r="D30" s="38">
        <v>4</v>
      </c>
      <c r="E30" s="39"/>
      <c r="F30" s="40">
        <f t="shared" si="1"/>
        <v>0</v>
      </c>
      <c r="G30" s="41"/>
    </row>
    <row r="31" spans="1:7" ht="15">
      <c r="A31" s="20"/>
      <c r="B31" s="76" t="s">
        <v>59</v>
      </c>
      <c r="C31" s="94"/>
      <c r="D31" s="94"/>
      <c r="E31" s="94"/>
      <c r="F31" s="95"/>
      <c r="G31" s="9">
        <f>SUBTOTAL(9,F24:F30)</f>
        <v>0</v>
      </c>
    </row>
    <row r="32" spans="1:7" ht="24.75" customHeight="1">
      <c r="A32" s="19" t="s">
        <v>4</v>
      </c>
      <c r="B32" s="96" t="s">
        <v>21</v>
      </c>
      <c r="C32" s="97"/>
      <c r="D32" s="97"/>
      <c r="E32" s="97"/>
      <c r="F32" s="98" t="s">
        <v>17</v>
      </c>
      <c r="G32" s="99"/>
    </row>
    <row r="33" spans="1:7" ht="15">
      <c r="A33" s="21" t="s">
        <v>60</v>
      </c>
      <c r="B33" s="22" t="s">
        <v>16</v>
      </c>
      <c r="C33" s="23" t="s">
        <v>1</v>
      </c>
      <c r="D33" s="24">
        <v>866</v>
      </c>
      <c r="E33" s="25"/>
      <c r="F33" s="24">
        <f>D33*E33</f>
        <v>0</v>
      </c>
      <c r="G33" s="100"/>
    </row>
    <row r="34" spans="1:7" ht="15">
      <c r="A34" s="27"/>
      <c r="B34" s="28" t="s">
        <v>10</v>
      </c>
      <c r="C34" s="29" t="s">
        <v>9</v>
      </c>
      <c r="D34" s="54">
        <v>4000</v>
      </c>
      <c r="E34" s="31"/>
      <c r="F34" s="32">
        <f>D34*E34</f>
        <v>0</v>
      </c>
      <c r="G34" s="101"/>
    </row>
    <row r="35" spans="1:7" ht="18.75" customHeight="1">
      <c r="A35" s="35" t="s">
        <v>61</v>
      </c>
      <c r="B35" s="36" t="s">
        <v>7</v>
      </c>
      <c r="C35" s="37" t="s">
        <v>1</v>
      </c>
      <c r="D35" s="32">
        <f>D4</f>
        <v>1025</v>
      </c>
      <c r="E35" s="39"/>
      <c r="F35" s="40">
        <f>D35*E35</f>
        <v>0</v>
      </c>
      <c r="G35" s="45"/>
    </row>
    <row r="36" spans="1:7" ht="15">
      <c r="A36" s="20"/>
      <c r="B36" s="76" t="s">
        <v>62</v>
      </c>
      <c r="C36" s="77"/>
      <c r="D36" s="77"/>
      <c r="E36" s="77"/>
      <c r="F36" s="78"/>
      <c r="G36" s="9">
        <f>SUBTOTAL(9,F33:F35)</f>
        <v>0</v>
      </c>
    </row>
    <row r="37" spans="1:7" ht="15.75" thickBot="1">
      <c r="A37" s="17"/>
      <c r="B37" s="5"/>
      <c r="C37" s="1"/>
      <c r="D37" s="3"/>
      <c r="E37" s="3"/>
      <c r="F37" s="3"/>
      <c r="G37" s="3"/>
    </row>
    <row r="38" spans="1:8" ht="14.25">
      <c r="A38" s="79" t="s">
        <v>27</v>
      </c>
      <c r="B38" s="80"/>
      <c r="C38" s="80"/>
      <c r="D38" s="80"/>
      <c r="E38" s="80"/>
      <c r="F38" s="80"/>
      <c r="G38" s="81"/>
      <c r="H38" s="53"/>
    </row>
    <row r="39" spans="1:8" ht="15.75">
      <c r="A39" s="82" t="s">
        <v>63</v>
      </c>
      <c r="B39" s="83"/>
      <c r="C39" s="83"/>
      <c r="D39" s="83"/>
      <c r="E39" s="83"/>
      <c r="F39" s="84">
        <f>G21</f>
        <v>0</v>
      </c>
      <c r="G39" s="85"/>
      <c r="H39" s="53"/>
    </row>
    <row r="40" spans="1:7" ht="15.75">
      <c r="A40" s="86" t="s">
        <v>64</v>
      </c>
      <c r="B40" s="87"/>
      <c r="C40" s="87"/>
      <c r="D40" s="87"/>
      <c r="E40" s="87"/>
      <c r="F40" s="88">
        <f>G31</f>
        <v>0</v>
      </c>
      <c r="G40" s="89"/>
    </row>
    <row r="41" spans="1:7" ht="15.75">
      <c r="A41" s="66" t="s">
        <v>65</v>
      </c>
      <c r="B41" s="67"/>
      <c r="C41" s="67"/>
      <c r="D41" s="67"/>
      <c r="E41" s="67"/>
      <c r="F41" s="68">
        <f>G36</f>
        <v>0</v>
      </c>
      <c r="G41" s="69"/>
    </row>
    <row r="42" spans="1:7" ht="15.75">
      <c r="A42" s="70" t="s">
        <v>28</v>
      </c>
      <c r="B42" s="71"/>
      <c r="C42" s="71"/>
      <c r="D42" s="71"/>
      <c r="E42" s="71"/>
      <c r="F42" s="72">
        <f>SUM(F39:G41)</f>
        <v>0</v>
      </c>
      <c r="G42" s="73"/>
    </row>
    <row r="43" spans="1:7" ht="15.75">
      <c r="A43" s="74" t="s">
        <v>29</v>
      </c>
      <c r="B43" s="75"/>
      <c r="C43" s="75"/>
      <c r="D43" s="75"/>
      <c r="E43" s="75"/>
      <c r="F43" s="68">
        <f>F42*20%</f>
        <v>0</v>
      </c>
      <c r="G43" s="69"/>
    </row>
    <row r="44" spans="1:7" ht="16.5" thickBot="1">
      <c r="A44" s="57" t="s">
        <v>30</v>
      </c>
      <c r="B44" s="58"/>
      <c r="C44" s="58"/>
      <c r="D44" s="58"/>
      <c r="E44" s="58"/>
      <c r="F44" s="59">
        <f>F42*1.2</f>
        <v>0</v>
      </c>
      <c r="G44" s="60"/>
    </row>
    <row r="45" spans="1:7" ht="12.75">
      <c r="A45" s="47" t="s">
        <v>32</v>
      </c>
      <c r="B45" s="61" t="s">
        <v>33</v>
      </c>
      <c r="C45" s="61"/>
      <c r="D45" s="61"/>
      <c r="E45" s="61"/>
      <c r="F45" s="61"/>
      <c r="G45" s="61"/>
    </row>
    <row r="46" spans="1:7" ht="12.75">
      <c r="A46" s="47" t="s">
        <v>38</v>
      </c>
      <c r="B46" s="61" t="s">
        <v>39</v>
      </c>
      <c r="C46" s="61"/>
      <c r="D46" s="61"/>
      <c r="E46" s="61"/>
      <c r="F46" s="61"/>
      <c r="G46" s="61"/>
    </row>
    <row r="47" spans="1:7" ht="15">
      <c r="A47" s="62" t="s">
        <v>68</v>
      </c>
      <c r="B47" s="63"/>
      <c r="C47" s="64"/>
      <c r="D47" s="63"/>
      <c r="E47" s="63"/>
      <c r="F47" s="63"/>
      <c r="G47" s="63"/>
    </row>
    <row r="48" spans="1:7" ht="15">
      <c r="A48" s="4"/>
      <c r="B48" s="5"/>
      <c r="C48" s="46"/>
      <c r="D48" s="3"/>
      <c r="E48" s="3"/>
      <c r="F48" s="3"/>
      <c r="G48" s="3"/>
    </row>
    <row r="49" spans="1:7" ht="15.75">
      <c r="A49" s="62" t="s">
        <v>69</v>
      </c>
      <c r="B49" s="62"/>
      <c r="C49" s="65" t="s">
        <v>70</v>
      </c>
      <c r="D49" s="65"/>
      <c r="E49" s="65"/>
      <c r="F49" s="65"/>
      <c r="G49" s="65"/>
    </row>
    <row r="50" spans="1:7" ht="15">
      <c r="A50" s="4"/>
      <c r="B50" s="5"/>
      <c r="C50" s="46"/>
      <c r="D50" s="3"/>
      <c r="E50" s="3"/>
      <c r="F50" s="3"/>
      <c r="G50" s="3"/>
    </row>
    <row r="51" spans="1:7" ht="15.75">
      <c r="A51" s="4" t="s">
        <v>71</v>
      </c>
      <c r="B51" s="5"/>
      <c r="C51" s="48" t="s">
        <v>72</v>
      </c>
      <c r="D51" s="49"/>
      <c r="E51" s="48"/>
      <c r="F51" s="3"/>
      <c r="G51" s="3"/>
    </row>
    <row r="52" spans="1:7" ht="15.75">
      <c r="A52" s="56" t="s">
        <v>76</v>
      </c>
      <c r="B52" s="56"/>
      <c r="C52" s="49" t="s">
        <v>73</v>
      </c>
      <c r="D52" s="3"/>
      <c r="E52" s="49"/>
      <c r="F52" s="48"/>
      <c r="G52" s="48"/>
    </row>
    <row r="53" spans="1:7" ht="15.75">
      <c r="A53" s="17" t="s">
        <v>75</v>
      </c>
      <c r="B53" s="5"/>
      <c r="C53" s="1"/>
      <c r="D53" s="3"/>
      <c r="E53" s="3"/>
      <c r="F53" s="49"/>
      <c r="G53" s="49"/>
    </row>
    <row r="54" spans="1:7" ht="15">
      <c r="A54" s="17"/>
      <c r="B54" s="5"/>
      <c r="C54" s="1"/>
      <c r="D54" s="3"/>
      <c r="E54" s="3"/>
      <c r="F54" s="3"/>
      <c r="G54" s="3"/>
    </row>
  </sheetData>
  <sheetProtection/>
  <mergeCells count="41">
    <mergeCell ref="A5:A6"/>
    <mergeCell ref="G5:G6"/>
    <mergeCell ref="A7:A9"/>
    <mergeCell ref="A10:A13"/>
    <mergeCell ref="G10:G13"/>
    <mergeCell ref="A14:A16"/>
    <mergeCell ref="G14:G16"/>
    <mergeCell ref="A17:A19"/>
    <mergeCell ref="C17:C18"/>
    <mergeCell ref="D17:D18"/>
    <mergeCell ref="E17:E18"/>
    <mergeCell ref="F17:F18"/>
    <mergeCell ref="G17:G18"/>
    <mergeCell ref="F40:G40"/>
    <mergeCell ref="B21:F21"/>
    <mergeCell ref="A25:A26"/>
    <mergeCell ref="B31:F31"/>
    <mergeCell ref="B32:E32"/>
    <mergeCell ref="F32:G32"/>
    <mergeCell ref="G33:G34"/>
    <mergeCell ref="A22:G22"/>
    <mergeCell ref="F41:G41"/>
    <mergeCell ref="A42:E42"/>
    <mergeCell ref="F42:G42"/>
    <mergeCell ref="A43:E43"/>
    <mergeCell ref="F43:G43"/>
    <mergeCell ref="B36:F36"/>
    <mergeCell ref="A38:G38"/>
    <mergeCell ref="A39:E39"/>
    <mergeCell ref="F39:G39"/>
    <mergeCell ref="A40:E40"/>
    <mergeCell ref="A1:G1"/>
    <mergeCell ref="A52:B52"/>
    <mergeCell ref="A44:E44"/>
    <mergeCell ref="F44:G44"/>
    <mergeCell ref="B45:G45"/>
    <mergeCell ref="B46:G46"/>
    <mergeCell ref="A47:G47"/>
    <mergeCell ref="A49:B49"/>
    <mergeCell ref="C49:G49"/>
    <mergeCell ref="A41:E41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mhr</cp:lastModifiedBy>
  <cp:lastPrinted>2012-01-06T10:01:25Z</cp:lastPrinted>
  <dcterms:created xsi:type="dcterms:W3CDTF">2005-06-09T05:49:05Z</dcterms:created>
  <dcterms:modified xsi:type="dcterms:W3CDTF">2012-01-09T11:31:32Z</dcterms:modified>
  <cp:category/>
  <cp:version/>
  <cp:contentType/>
  <cp:contentStatus/>
</cp:coreProperties>
</file>