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95" windowHeight="11760" activeTab="0"/>
  </bookViews>
  <sheets>
    <sheet name="KPÚ" sheetId="1" r:id="rId1"/>
    <sheet name="List1" sheetId="2" r:id="rId2"/>
  </sheets>
  <definedNames>
    <definedName name="_xlnm.Print_Area" localSheetId="0">'KPÚ'!$A$1:$H$50</definedName>
  </definedNames>
  <calcPr fullCalcOnLoad="1" refMode="R1C1"/>
</workbook>
</file>

<file path=xl/sharedStrings.xml><?xml version="1.0" encoding="utf-8"?>
<sst xmlns="http://schemas.openxmlformats.org/spreadsheetml/2006/main" count="91" uniqueCount="75">
  <si>
    <t>MJ</t>
  </si>
  <si>
    <t>ha</t>
  </si>
  <si>
    <t>1.</t>
  </si>
  <si>
    <t>2.</t>
  </si>
  <si>
    <t>3.</t>
  </si>
  <si>
    <t>Vypracování návrhu nového uspořádání pozemků</t>
  </si>
  <si>
    <t>Zpracování mapového díla včetně DKM a SPI</t>
  </si>
  <si>
    <t>bod</t>
  </si>
  <si>
    <t xml:space="preserve"> - vytyčení pozemků</t>
  </si>
  <si>
    <t>Termín ukončení v měsících
od výzvy zadavatele</t>
  </si>
  <si>
    <t>Cena za MJ bez
DPH v Kč</t>
  </si>
  <si>
    <t>Počet MJ</t>
  </si>
  <si>
    <t xml:space="preserve">Cena bez DPH
celkem v Kč </t>
  </si>
  <si>
    <t>Návrhové práce</t>
  </si>
  <si>
    <t>Přípravné práce</t>
  </si>
  <si>
    <t>Ucelená část, fakturační celek</t>
  </si>
  <si>
    <t>Potřebné podélné a příčné profily společných zařízení pro stanovení plochy záboru půdy, včetně geol. průzkumu</t>
  </si>
  <si>
    <t>Předložení kompletní dokumentace návrhu KPÚ</t>
  </si>
  <si>
    <t>Rekapitulace</t>
  </si>
  <si>
    <t>Celková cena bez DPH</t>
  </si>
  <si>
    <t>DPH</t>
  </si>
  <si>
    <t>Celková cena díla včetně DPH</t>
  </si>
  <si>
    <t>1)</t>
  </si>
  <si>
    <t>Termín ukončení - v rámci nabídky se zadává počet měsíců od uzavření smlouvy, při uzavření smlouvy je zadáváno konkrétní datum</t>
  </si>
  <si>
    <t>ks</t>
  </si>
  <si>
    <t>Potřebné podélné a příčné profily společných zařízení pro stanovení plochy záboru půdy, včetně geol. průzkumu a nezbytných výpočtů pro vodohospodářskou část plánu společných zařízení</t>
  </si>
  <si>
    <t>Dokumentace nároků vlastníků pro vypracování návrhu nového uspořádání a vypracování podkladů pro řešení nesouladu druhu pozemků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</si>
  <si>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</si>
  <si>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</si>
  <si>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</si>
  <si>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</si>
  <si>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</si>
  <si>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</si>
  <si>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</si>
  <si>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</si>
  <si>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</si>
  <si>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</si>
  <si>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</si>
  <si>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3.1.</t>
  </si>
  <si>
    <t>3.2.</t>
  </si>
  <si>
    <t>V …………………. dne ………………………...</t>
  </si>
  <si>
    <t>…………………………………………</t>
  </si>
  <si>
    <t>Vyhodnocení podkladů a rozbor souč. stavu</t>
  </si>
  <si>
    <t xml:space="preserve"> - stabilizace lomových bodů</t>
  </si>
  <si>
    <t xml:space="preserve">Výškopisné zaměření zájmového území </t>
  </si>
  <si>
    <t xml:space="preserve">Polohopisné zaměření zájmového území  </t>
  </si>
  <si>
    <t>Zjišťování hranic pozemků neřešených dle § 2 zákona</t>
  </si>
  <si>
    <t>100 bm</t>
  </si>
  <si>
    <t>2. Návrhové práce celkem (2.1.-2.6.) bez DPH</t>
  </si>
  <si>
    <t>3. Vytyčení pozemků podle schváleného návrhu a mapové dílo                    celkem (3.1.-3.2.) bez DPH</t>
  </si>
  <si>
    <r>
      <t xml:space="preserve">Termín 
   ukončení </t>
    </r>
    <r>
      <rPr>
        <vertAlign val="superscript"/>
        <sz val="10"/>
        <rFont val="Times New Roman"/>
        <family val="1"/>
      </rPr>
      <t>1)</t>
    </r>
  </si>
  <si>
    <r>
      <t xml:space="preserve">Návrhové práce celkem </t>
    </r>
    <r>
      <rPr>
        <sz val="11"/>
        <rFont val="Times New Roman"/>
        <family val="1"/>
      </rPr>
      <t>(2.1. - 2.6.)</t>
    </r>
    <r>
      <rPr>
        <b/>
        <sz val="11"/>
        <rFont val="Times New Roman"/>
        <family val="1"/>
      </rPr>
      <t xml:space="preserve"> bez DPH</t>
    </r>
  </si>
  <si>
    <r>
      <t xml:space="preserve">Vytyčení pozemků podle schváleného návrhu a mapové dílo celkem </t>
    </r>
    <r>
      <rPr>
        <sz val="11"/>
        <rFont val="Times New Roman"/>
        <family val="1"/>
      </rPr>
      <t xml:space="preserve">(3.1. - 3.2.) </t>
    </r>
    <r>
      <rPr>
        <b/>
        <sz val="11"/>
        <rFont val="Times New Roman"/>
        <family val="1"/>
      </rPr>
      <t>bez DPH</t>
    </r>
  </si>
  <si>
    <t>Vytyčení pozemků podle schváleného návrhu a mapové dílo</t>
  </si>
  <si>
    <t xml:space="preserve"> - vyšetření obvodu upravovaného území                vč. ZPMZ a geom.plánů</t>
  </si>
  <si>
    <t>Vypracování plánu společných zařízení           (vč. vyjádření orgánů a organizací v průběhu zpracování)</t>
  </si>
  <si>
    <t>(Příloha č. 1 ke smlouvě o dílo)</t>
  </si>
  <si>
    <t>Titul, jméno, příjmení:</t>
  </si>
  <si>
    <t>Funkce:</t>
  </si>
  <si>
    <t>Podpis osoby oprávněné za uchazeče jednat:</t>
  </si>
  <si>
    <t>1.7.</t>
  </si>
  <si>
    <t>Geometrické a polohové určení vnějšího obvodu upravovaného území</t>
  </si>
  <si>
    <t>m</t>
  </si>
  <si>
    <t xml:space="preserve">na zpracování návrhu KPÚ Rakovec </t>
  </si>
  <si>
    <t xml:space="preserve"> - stabilizace kat. hranice kamennou značkou</t>
  </si>
  <si>
    <r>
      <t xml:space="preserve">Přípravné práce celkem </t>
    </r>
    <r>
      <rPr>
        <sz val="11"/>
        <rFont val="Times New Roman"/>
        <family val="1"/>
      </rPr>
      <t>(1.1. - 1.7.)</t>
    </r>
    <r>
      <rPr>
        <b/>
        <sz val="11"/>
        <rFont val="Times New Roman"/>
        <family val="1"/>
      </rPr>
      <t xml:space="preserve"> bez DPH</t>
    </r>
  </si>
  <si>
    <t>1.6</t>
  </si>
  <si>
    <t>Doměření a vyšetření prvků rozptýlené slezské zástavby, včetně stabilizace</t>
  </si>
  <si>
    <t>budova</t>
  </si>
  <si>
    <t>Výkaz činností pro stanovení nabídkové ceny</t>
  </si>
  <si>
    <t xml:space="preserve">Vytyčení hranic pozemků dle návrhu KPÚ, včetně stabilizace </t>
  </si>
  <si>
    <t>1. Přípravné práce celkem (1.1.-1.7.) bez DPH</t>
  </si>
  <si>
    <t xml:space="preserve">Dohledání, ověření stávajícího bodového pole </t>
  </si>
  <si>
    <t>30.5.2014</t>
  </si>
  <si>
    <t>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</si>
</sst>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vertAlign val="superscript"/>
      <sz val="11"/>
      <name val="Times New Roman"/>
      <family val="1"/>
    </font>
    <font>
      <b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 style="hair">
        <color indexed="22"/>
      </bottom>
    </border>
    <border>
      <left style="medium"/>
      <right/>
      <top style="medium"/>
      <bottom style="thin"/>
    </border>
    <border>
      <left style="medium"/>
      <right style="hair">
        <color indexed="22"/>
      </right>
      <top style="hair">
        <color indexed="22"/>
      </top>
      <bottom style="thin"/>
    </border>
    <border>
      <left style="medium"/>
      <right style="hair">
        <color indexed="22"/>
      </right>
      <top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/>
      <bottom style="hair">
        <color indexed="22"/>
      </bottom>
    </border>
    <border>
      <left style="hair"/>
      <right style="hair"/>
      <top/>
      <bottom style="thin"/>
    </border>
    <border>
      <left style="hair"/>
      <right style="medium"/>
      <top style="thin"/>
      <bottom style="thin"/>
    </border>
    <border>
      <left style="hair"/>
      <right style="medium"/>
      <top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>
        <color indexed="22"/>
      </left>
      <right style="medium"/>
      <top style="hair">
        <color indexed="22"/>
      </top>
      <bottom style="thin"/>
    </border>
    <border>
      <left style="hair">
        <color indexed="22"/>
      </left>
      <right style="medium"/>
      <top/>
      <bottom style="thin"/>
    </border>
    <border>
      <left style="medium"/>
      <right style="hair"/>
      <top style="thin"/>
      <bottom style="thin"/>
    </border>
    <border>
      <left style="medium"/>
      <right style="hair"/>
      <top/>
      <bottom style="hair">
        <color indexed="22"/>
      </bottom>
    </border>
    <border>
      <left/>
      <right style="hair">
        <color indexed="22"/>
      </right>
      <top style="medium"/>
      <bottom/>
    </border>
    <border>
      <left style="medium"/>
      <right style="hair">
        <color indexed="22"/>
      </right>
      <top style="thin"/>
      <bottom style="thin"/>
    </border>
    <border>
      <left style="hair">
        <color indexed="22"/>
      </left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thin"/>
      <bottom/>
    </border>
    <border>
      <left style="hair"/>
      <right style="hair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 style="hair">
        <color indexed="22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2"/>
      </left>
      <right/>
      <top/>
      <bottom style="thin"/>
    </border>
    <border>
      <left/>
      <right/>
      <top/>
      <bottom style="thin"/>
    </border>
    <border>
      <left/>
      <right style="hair">
        <color indexed="22"/>
      </right>
      <top/>
      <bottom style="thin"/>
    </border>
    <border>
      <left style="hair">
        <color indexed="22"/>
      </left>
      <right/>
      <top style="hair">
        <color indexed="22"/>
      </top>
      <bottom style="thin"/>
    </border>
    <border>
      <left/>
      <right/>
      <top style="hair">
        <color indexed="22"/>
      </top>
      <bottom style="thin"/>
    </border>
    <border>
      <left/>
      <right style="hair">
        <color indexed="22"/>
      </right>
      <top style="hair">
        <color indexed="22"/>
      </top>
      <bottom style="thin"/>
    </border>
    <border>
      <left style="medium"/>
      <right style="hair"/>
      <top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medium"/>
      <right style="hair"/>
      <top/>
      <bottom/>
    </border>
    <border>
      <left style="hair"/>
      <right style="medium"/>
      <top/>
      <bottom/>
    </border>
    <border>
      <left style="hair"/>
      <right style="medium"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horizontal="center" vertical="top"/>
    </xf>
    <xf numFmtId="49" fontId="7" fillId="33" borderId="13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right" vertical="top"/>
    </xf>
    <xf numFmtId="49" fontId="7" fillId="33" borderId="14" xfId="0" applyNumberFormat="1" applyFont="1" applyFill="1" applyBorder="1" applyAlignment="1">
      <alignment horizontal="center" vertical="top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164" fontId="7" fillId="0" borderId="15" xfId="0" applyNumberFormat="1" applyFont="1" applyFill="1" applyBorder="1" applyAlignment="1">
      <alignment horizontal="right" vertical="center"/>
    </xf>
    <xf numFmtId="164" fontId="7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164" fontId="7" fillId="0" borderId="18" xfId="0" applyNumberFormat="1" applyFont="1" applyFill="1" applyBorder="1" applyAlignment="1">
      <alignment horizontal="right" vertical="center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64" fontId="6" fillId="33" borderId="25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64" fontId="6" fillId="0" borderId="15" xfId="0" applyNumberFormat="1" applyFont="1" applyFill="1" applyBorder="1" applyAlignment="1" applyProtection="1">
      <alignment horizontal="right" vertical="center"/>
      <protection locked="0"/>
    </xf>
    <xf numFmtId="164" fontId="6" fillId="33" borderId="26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>
      <alignment vertical="center"/>
    </xf>
    <xf numFmtId="164" fontId="7" fillId="0" borderId="19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7" fillId="0" borderId="27" xfId="0" applyNumberFormat="1" applyFont="1" applyFill="1" applyBorder="1" applyAlignment="1">
      <alignment horizontal="center" vertical="center"/>
    </xf>
    <xf numFmtId="49" fontId="7" fillId="0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15" fillId="33" borderId="29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/>
    </xf>
    <xf numFmtId="164" fontId="6" fillId="0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18" xfId="0" applyNumberFormat="1" applyFont="1" applyFill="1" applyBorder="1" applyAlignment="1" applyProtection="1">
      <alignment horizontal="right" vertical="center"/>
      <protection locked="0"/>
    </xf>
    <xf numFmtId="164" fontId="6" fillId="0" borderId="16" xfId="0" applyNumberFormat="1" applyFont="1" applyFill="1" applyBorder="1" applyAlignment="1" applyProtection="1">
      <alignment horizontal="right" vertical="center"/>
      <protection locked="0"/>
    </xf>
    <xf numFmtId="164" fontId="6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>
      <alignment horizontal="right" vertical="top"/>
    </xf>
    <xf numFmtId="49" fontId="11" fillId="0" borderId="30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top"/>
    </xf>
    <xf numFmtId="0" fontId="11" fillId="0" borderId="32" xfId="0" applyFont="1" applyFill="1" applyBorder="1" applyAlignment="1">
      <alignment horizontal="right" vertical="top"/>
    </xf>
    <xf numFmtId="0" fontId="11" fillId="0" borderId="33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164" fontId="11" fillId="0" borderId="32" xfId="0" applyNumberFormat="1" applyFont="1" applyFill="1" applyBorder="1" applyAlignment="1">
      <alignment horizontal="right" vertical="top"/>
    </xf>
    <xf numFmtId="164" fontId="11" fillId="0" borderId="32" xfId="0" applyNumberFormat="1" applyFont="1" applyFill="1" applyBorder="1" applyAlignment="1">
      <alignment vertical="top"/>
    </xf>
    <xf numFmtId="164" fontId="11" fillId="0" borderId="33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vertical="top"/>
    </xf>
    <xf numFmtId="49" fontId="1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right" vertical="top" wrapText="1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>
      <alignment vertical="center"/>
    </xf>
    <xf numFmtId="164" fontId="7" fillId="0" borderId="35" xfId="0" applyNumberFormat="1" applyFont="1" applyFill="1" applyBorder="1" applyAlignment="1">
      <alignment horizontal="right" vertical="center"/>
    </xf>
    <xf numFmtId="0" fontId="3" fillId="0" borderId="35" xfId="0" applyFont="1" applyFill="1" applyBorder="1" applyAlignment="1">
      <alignment horizontal="center" vertical="center"/>
    </xf>
    <xf numFmtId="164" fontId="6" fillId="0" borderId="35" xfId="0" applyNumberFormat="1" applyFont="1" applyFill="1" applyBorder="1" applyAlignment="1" applyProtection="1">
      <alignment horizontal="right" vertical="center"/>
      <protection locked="0"/>
    </xf>
    <xf numFmtId="0" fontId="3" fillId="0" borderId="35" xfId="0" applyFont="1" applyFill="1" applyBorder="1" applyAlignment="1">
      <alignment vertical="center"/>
    </xf>
    <xf numFmtId="164" fontId="6" fillId="0" borderId="35" xfId="0" applyNumberFormat="1" applyFont="1" applyFill="1" applyBorder="1" applyAlignment="1" applyProtection="1">
      <alignment vertical="center"/>
      <protection locked="0"/>
    </xf>
    <xf numFmtId="164" fontId="7" fillId="0" borderId="35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9" fontId="7" fillId="0" borderId="36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vertical="top"/>
    </xf>
    <xf numFmtId="49" fontId="18" fillId="0" borderId="0" xfId="0" applyNumberFormat="1" applyFont="1" applyFill="1" applyBorder="1" applyAlignment="1">
      <alignment vertical="top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>
      <alignment horizontal="left" vertical="center" wrapText="1" indent="1"/>
    </xf>
    <xf numFmtId="0" fontId="7" fillId="0" borderId="39" xfId="0" applyFont="1" applyFill="1" applyBorder="1" applyAlignment="1">
      <alignment horizontal="left" vertical="center" indent="1"/>
    </xf>
    <xf numFmtId="0" fontId="7" fillId="0" borderId="40" xfId="0" applyFont="1" applyFill="1" applyBorder="1" applyAlignment="1">
      <alignment horizontal="left" vertical="center" wrapText="1" indent="1"/>
    </xf>
    <xf numFmtId="0" fontId="7" fillId="0" borderId="41" xfId="0" applyFont="1" applyFill="1" applyBorder="1" applyAlignment="1">
      <alignment horizontal="left" vertical="center" indent="1"/>
    </xf>
    <xf numFmtId="6" fontId="7" fillId="0" borderId="41" xfId="0" applyNumberFormat="1" applyFont="1" applyFill="1" applyBorder="1" applyAlignment="1">
      <alignment vertical="center"/>
    </xf>
    <xf numFmtId="6" fontId="7" fillId="0" borderId="42" xfId="0" applyNumberFormat="1" applyFont="1" applyFill="1" applyBorder="1" applyAlignment="1">
      <alignment vertical="center"/>
    </xf>
    <xf numFmtId="6" fontId="7" fillId="0" borderId="39" xfId="0" applyNumberFormat="1" applyFont="1" applyFill="1" applyBorder="1" applyAlignment="1">
      <alignment vertical="center"/>
    </xf>
    <xf numFmtId="6" fontId="7" fillId="0" borderId="43" xfId="0" applyNumberFormat="1" applyFont="1" applyFill="1" applyBorder="1" applyAlignment="1">
      <alignment vertical="center"/>
    </xf>
    <xf numFmtId="0" fontId="10" fillId="0" borderId="44" xfId="0" applyFont="1" applyFill="1" applyBorder="1" applyAlignment="1">
      <alignment horizontal="left" vertical="center" wrapText="1" indent="1"/>
    </xf>
    <xf numFmtId="0" fontId="10" fillId="0" borderId="45" xfId="0" applyFont="1" applyFill="1" applyBorder="1" applyAlignment="1">
      <alignment horizontal="left" vertical="center" indent="1"/>
    </xf>
    <xf numFmtId="0" fontId="10" fillId="0" borderId="46" xfId="0" applyFont="1" applyFill="1" applyBorder="1" applyAlignment="1">
      <alignment horizontal="left" vertical="center" indent="1"/>
    </xf>
    <xf numFmtId="6" fontId="10" fillId="0" borderId="39" xfId="0" applyNumberFormat="1" applyFont="1" applyFill="1" applyBorder="1" applyAlignment="1">
      <alignment vertical="center"/>
    </xf>
    <xf numFmtId="6" fontId="10" fillId="0" borderId="4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6" fillId="33" borderId="47" xfId="0" applyFont="1" applyFill="1" applyBorder="1" applyAlignment="1">
      <alignment vertical="center" wrapText="1"/>
    </xf>
    <xf numFmtId="0" fontId="9" fillId="0" borderId="48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top" wrapText="1"/>
    </xf>
    <xf numFmtId="164" fontId="2" fillId="0" borderId="32" xfId="0" applyNumberFormat="1" applyFont="1" applyFill="1" applyBorder="1" applyAlignment="1">
      <alignment horizontal="right" vertical="top" wrapText="1"/>
    </xf>
    <xf numFmtId="0" fontId="0" fillId="0" borderId="33" xfId="0" applyFont="1" applyBorder="1" applyAlignment="1">
      <alignment horizontal="right" vertical="top" wrapText="1"/>
    </xf>
    <xf numFmtId="0" fontId="6" fillId="33" borderId="50" xfId="0" applyFont="1" applyFill="1" applyBorder="1" applyAlignment="1">
      <alignment vertical="center" wrapText="1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7" fillId="0" borderId="0" xfId="0" applyFont="1" applyFill="1" applyBorder="1" applyAlignment="1">
      <alignment vertical="top"/>
    </xf>
    <xf numFmtId="49" fontId="7" fillId="0" borderId="36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left" vertical="center" wrapText="1" indent="1"/>
    </xf>
    <xf numFmtId="0" fontId="11" fillId="0" borderId="55" xfId="0" applyFont="1" applyFill="1" applyBorder="1" applyAlignment="1">
      <alignment horizontal="left" vertical="center" indent="1"/>
    </xf>
    <xf numFmtId="6" fontId="11" fillId="0" borderId="55" xfId="0" applyNumberFormat="1" applyFont="1" applyFill="1" applyBorder="1" applyAlignment="1">
      <alignment vertical="center"/>
    </xf>
    <xf numFmtId="6" fontId="11" fillId="0" borderId="56" xfId="0" applyNumberFormat="1" applyFont="1" applyFill="1" applyBorder="1" applyAlignment="1">
      <alignment vertical="center"/>
    </xf>
    <xf numFmtId="0" fontId="11" fillId="0" borderId="38" xfId="0" applyFont="1" applyFill="1" applyBorder="1" applyAlignment="1">
      <alignment horizontal="left" vertical="center" wrapText="1" indent="1"/>
    </xf>
    <xf numFmtId="0" fontId="11" fillId="0" borderId="39" xfId="0" applyFont="1" applyFill="1" applyBorder="1" applyAlignment="1">
      <alignment horizontal="left" vertical="center" indent="1"/>
    </xf>
    <xf numFmtId="6" fontId="11" fillId="0" borderId="39" xfId="0" applyNumberFormat="1" applyFont="1" applyFill="1" applyBorder="1" applyAlignment="1">
      <alignment vertical="center"/>
    </xf>
    <xf numFmtId="6" fontId="11" fillId="0" borderId="43" xfId="0" applyNumberFormat="1" applyFont="1" applyFill="1" applyBorder="1" applyAlignment="1">
      <alignment vertical="center"/>
    </xf>
    <xf numFmtId="0" fontId="11" fillId="0" borderId="57" xfId="0" applyFont="1" applyFill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0" fontId="16" fillId="0" borderId="32" xfId="0" applyFont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49" fontId="7" fillId="0" borderId="6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top"/>
    </xf>
    <xf numFmtId="49" fontId="7" fillId="0" borderId="34" xfId="0" applyNumberFormat="1" applyFont="1" applyFill="1" applyBorder="1" applyAlignment="1" applyProtection="1">
      <alignment horizontal="center" vertical="center"/>
      <protection locked="0"/>
    </xf>
    <xf numFmtId="49" fontId="7" fillId="0" borderId="61" xfId="0" applyNumberFormat="1" applyFont="1" applyFill="1" applyBorder="1" applyAlignment="1" applyProtection="1">
      <alignment horizontal="center" vertical="center"/>
      <protection locked="0"/>
    </xf>
    <xf numFmtId="49" fontId="7" fillId="0" borderId="22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center"/>
      <protection locked="0"/>
    </xf>
    <xf numFmtId="49" fontId="7" fillId="0" borderId="62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4"/>
  <sheetViews>
    <sheetView showGridLines="0" tabSelected="1" zoomScaleSheetLayoutView="100" zoomScalePageLayoutView="0" workbookViewId="0" topLeftCell="A1">
      <selection activeCell="N6" sqref="N6"/>
    </sheetView>
  </sheetViews>
  <sheetFormatPr defaultColWidth="3.00390625" defaultRowHeight="15" customHeight="1"/>
  <cols>
    <col min="1" max="1" width="0.71875" style="3" customWidth="1"/>
    <col min="2" max="2" width="4.28125" style="13" customWidth="1"/>
    <col min="3" max="3" width="39.57421875" style="5" customWidth="1"/>
    <col min="4" max="4" width="5.00390625" style="1" customWidth="1"/>
    <col min="5" max="5" width="7.421875" style="3" customWidth="1"/>
    <col min="6" max="6" width="10.00390625" style="57" customWidth="1"/>
    <col min="7" max="7" width="13.140625" style="3" customWidth="1"/>
    <col min="8" max="8" width="13.8515625" style="3" customWidth="1"/>
    <col min="9" max="9" width="0.5625" style="3" customWidth="1"/>
    <col min="10" max="18" width="3.00390625" style="3" customWidth="1"/>
    <col min="19" max="20" width="6.140625" style="3" customWidth="1"/>
    <col min="21" max="21" width="6.00390625" style="3" customWidth="1"/>
    <col min="22" max="16384" width="3.00390625" style="3" customWidth="1"/>
  </cols>
  <sheetData>
    <row r="1" spans="2:8" s="87" customFormat="1" ht="22.5" customHeight="1">
      <c r="B1" s="133" t="s">
        <v>69</v>
      </c>
      <c r="C1" s="133"/>
      <c r="D1" s="133"/>
      <c r="E1" s="133"/>
      <c r="F1" s="133"/>
      <c r="G1" s="133"/>
      <c r="H1" s="133"/>
    </row>
    <row r="2" spans="2:10" s="50" customFormat="1" ht="23.25" customHeight="1">
      <c r="B2" s="136" t="s">
        <v>63</v>
      </c>
      <c r="C2" s="136"/>
      <c r="D2" s="136"/>
      <c r="E2" s="136"/>
      <c r="F2" s="136"/>
      <c r="G2" s="136"/>
      <c r="H2" s="136"/>
      <c r="I2" s="89"/>
      <c r="J2" s="89"/>
    </row>
    <row r="3" spans="2:11" s="51" customFormat="1" ht="30.75" customHeight="1">
      <c r="B3" s="135" t="s">
        <v>56</v>
      </c>
      <c r="C3" s="135"/>
      <c r="D3" s="135"/>
      <c r="E3" s="135"/>
      <c r="F3" s="135"/>
      <c r="G3" s="135"/>
      <c r="H3" s="135"/>
      <c r="I3" s="88"/>
      <c r="J3" s="88"/>
      <c r="K3" s="88"/>
    </row>
    <row r="4" ht="37.5" customHeight="1" thickBot="1"/>
    <row r="5" spans="2:8" s="9" customFormat="1" ht="45" customHeight="1">
      <c r="B5" s="14"/>
      <c r="C5" s="56" t="s">
        <v>15</v>
      </c>
      <c r="D5" s="10" t="s">
        <v>0</v>
      </c>
      <c r="E5" s="11" t="s">
        <v>11</v>
      </c>
      <c r="F5" s="11" t="s">
        <v>10</v>
      </c>
      <c r="G5" s="11" t="s">
        <v>12</v>
      </c>
      <c r="H5" s="12" t="s">
        <v>50</v>
      </c>
    </row>
    <row r="6" spans="2:8" s="68" customFormat="1" ht="22.5" customHeight="1">
      <c r="B6" s="63" t="s">
        <v>2</v>
      </c>
      <c r="C6" s="64" t="s">
        <v>14</v>
      </c>
      <c r="D6" s="65"/>
      <c r="E6" s="65"/>
      <c r="F6" s="66"/>
      <c r="G6" s="65"/>
      <c r="H6" s="67"/>
    </row>
    <row r="7" spans="2:8" s="4" customFormat="1" ht="22.5" customHeight="1">
      <c r="B7" s="52" t="s">
        <v>27</v>
      </c>
      <c r="C7" s="18" t="s">
        <v>42</v>
      </c>
      <c r="D7" s="23" t="s">
        <v>1</v>
      </c>
      <c r="E7" s="24">
        <v>210</v>
      </c>
      <c r="F7" s="46"/>
      <c r="G7" s="25">
        <f>E6*F6</f>
        <v>0</v>
      </c>
      <c r="H7" s="26"/>
    </row>
    <row r="8" spans="2:8" s="4" customFormat="1" ht="33.75" customHeight="1">
      <c r="B8" s="85" t="s">
        <v>28</v>
      </c>
      <c r="C8" s="86" t="s">
        <v>72</v>
      </c>
      <c r="D8" s="79" t="s">
        <v>7</v>
      </c>
      <c r="E8" s="78">
        <v>16</v>
      </c>
      <c r="F8" s="80"/>
      <c r="G8" s="78">
        <f>E7*F7</f>
        <v>0</v>
      </c>
      <c r="H8" s="76"/>
    </row>
    <row r="9" spans="2:8" s="4" customFormat="1" ht="33.75" customHeight="1">
      <c r="B9" s="85" t="s">
        <v>29</v>
      </c>
      <c r="C9" s="86" t="s">
        <v>45</v>
      </c>
      <c r="D9" s="79" t="s">
        <v>1</v>
      </c>
      <c r="E9" s="78">
        <v>210</v>
      </c>
      <c r="F9" s="80"/>
      <c r="G9" s="78">
        <f>E9*F9</f>
        <v>0</v>
      </c>
      <c r="H9" s="76"/>
    </row>
    <row r="10" spans="2:8" s="4" customFormat="1" ht="33.75" customHeight="1">
      <c r="B10" s="118" t="s">
        <v>30</v>
      </c>
      <c r="C10" s="19" t="s">
        <v>61</v>
      </c>
      <c r="D10" s="28"/>
      <c r="E10" s="28"/>
      <c r="F10" s="29"/>
      <c r="G10" s="29"/>
      <c r="H10" s="137"/>
    </row>
    <row r="11" spans="2:8" s="4" customFormat="1" ht="33.75" customHeight="1">
      <c r="B11" s="134"/>
      <c r="C11" s="20" t="s">
        <v>54</v>
      </c>
      <c r="D11" s="30" t="s">
        <v>47</v>
      </c>
      <c r="E11" s="31">
        <v>50</v>
      </c>
      <c r="F11" s="58"/>
      <c r="G11" s="32">
        <f>E11*F11</f>
        <v>0</v>
      </c>
      <c r="H11" s="138"/>
    </row>
    <row r="12" spans="2:8" s="4" customFormat="1" ht="33.75" customHeight="1">
      <c r="B12" s="134"/>
      <c r="C12" s="20" t="s">
        <v>43</v>
      </c>
      <c r="D12" s="30" t="s">
        <v>7</v>
      </c>
      <c r="E12" s="31">
        <v>60</v>
      </c>
      <c r="F12" s="58"/>
      <c r="G12" s="32">
        <f>E12*F12</f>
        <v>0</v>
      </c>
      <c r="H12" s="138"/>
    </row>
    <row r="13" spans="2:8" s="4" customFormat="1" ht="22.5" customHeight="1">
      <c r="B13" s="134"/>
      <c r="C13" s="20" t="s">
        <v>64</v>
      </c>
      <c r="D13" s="30" t="s">
        <v>7</v>
      </c>
      <c r="E13" s="31">
        <v>6</v>
      </c>
      <c r="F13" s="58"/>
      <c r="G13" s="32">
        <f>E13*F13</f>
        <v>0</v>
      </c>
      <c r="H13" s="138"/>
    </row>
    <row r="14" spans="2:8" s="4" customFormat="1" ht="33.75" customHeight="1" hidden="1">
      <c r="B14" s="119"/>
      <c r="C14" s="21"/>
      <c r="D14" s="33"/>
      <c r="E14" s="34"/>
      <c r="F14" s="59"/>
      <c r="G14" s="35"/>
      <c r="H14" s="139"/>
    </row>
    <row r="15" spans="2:8" s="4" customFormat="1" ht="33.75" customHeight="1">
      <c r="B15" s="118" t="s">
        <v>31</v>
      </c>
      <c r="C15" s="19" t="s">
        <v>46</v>
      </c>
      <c r="D15" s="81"/>
      <c r="E15" s="77"/>
      <c r="F15" s="82"/>
      <c r="G15" s="83"/>
      <c r="H15" s="140"/>
    </row>
    <row r="16" spans="2:8" s="4" customFormat="1" ht="22.5" customHeight="1">
      <c r="B16" s="134"/>
      <c r="C16" s="20" t="s">
        <v>8</v>
      </c>
      <c r="D16" s="30" t="s">
        <v>47</v>
      </c>
      <c r="E16" s="31">
        <v>30</v>
      </c>
      <c r="F16" s="84"/>
      <c r="G16" s="32">
        <f>E16*F16</f>
        <v>0</v>
      </c>
      <c r="H16" s="141"/>
    </row>
    <row r="17" spans="2:8" s="4" customFormat="1" ht="22.5" customHeight="1">
      <c r="B17" s="119"/>
      <c r="C17" s="21" t="s">
        <v>43</v>
      </c>
      <c r="D17" s="33" t="s">
        <v>7</v>
      </c>
      <c r="E17" s="34">
        <v>100</v>
      </c>
      <c r="F17" s="59"/>
      <c r="G17" s="35">
        <f>E17*F17</f>
        <v>0</v>
      </c>
      <c r="H17" s="27"/>
    </row>
    <row r="18" spans="2:8" s="4" customFormat="1" ht="33.75" customHeight="1">
      <c r="B18" s="85" t="s">
        <v>66</v>
      </c>
      <c r="C18" s="86" t="s">
        <v>67</v>
      </c>
      <c r="D18" s="79" t="s">
        <v>68</v>
      </c>
      <c r="E18" s="78">
        <v>95</v>
      </c>
      <c r="F18" s="80"/>
      <c r="G18" s="78"/>
      <c r="H18" s="76"/>
    </row>
    <row r="19" spans="2:8" s="4" customFormat="1" ht="66" customHeight="1">
      <c r="B19" s="52" t="s">
        <v>60</v>
      </c>
      <c r="C19" s="18" t="s">
        <v>26</v>
      </c>
      <c r="D19" s="23" t="s">
        <v>1</v>
      </c>
      <c r="E19" s="24">
        <v>210</v>
      </c>
      <c r="F19" s="46"/>
      <c r="G19" s="24">
        <f>E19*F19</f>
        <v>0</v>
      </c>
      <c r="H19" s="26"/>
    </row>
    <row r="20" spans="2:8" s="4" customFormat="1" ht="32.25" customHeight="1">
      <c r="B20" s="17"/>
      <c r="C20" s="107" t="s">
        <v>65</v>
      </c>
      <c r="D20" s="108"/>
      <c r="E20" s="108"/>
      <c r="F20" s="108"/>
      <c r="G20" s="109"/>
      <c r="H20" s="47">
        <f>SUBTOTAL(9,G9:G19)</f>
        <v>0</v>
      </c>
    </row>
    <row r="21" spans="2:8" s="72" customFormat="1" ht="22.5" customHeight="1">
      <c r="B21" s="63" t="s">
        <v>3</v>
      </c>
      <c r="C21" s="64" t="s">
        <v>13</v>
      </c>
      <c r="D21" s="65"/>
      <c r="E21" s="65"/>
      <c r="F21" s="69"/>
      <c r="G21" s="70"/>
      <c r="H21" s="71"/>
    </row>
    <row r="22" spans="2:8" s="4" customFormat="1" ht="48.75" customHeight="1">
      <c r="B22" s="52" t="s">
        <v>32</v>
      </c>
      <c r="C22" s="18" t="s">
        <v>55</v>
      </c>
      <c r="D22" s="23" t="s">
        <v>1</v>
      </c>
      <c r="E22" s="42">
        <v>210</v>
      </c>
      <c r="F22" s="46"/>
      <c r="G22" s="24">
        <f aca="true" t="shared" si="0" ref="G22:G28">E22*F22</f>
        <v>0</v>
      </c>
      <c r="H22" s="26"/>
    </row>
    <row r="23" spans="2:8" s="4" customFormat="1" ht="22.5" customHeight="1">
      <c r="B23" s="118" t="s">
        <v>33</v>
      </c>
      <c r="C23" s="19" t="s">
        <v>44</v>
      </c>
      <c r="D23" s="43" t="s">
        <v>1</v>
      </c>
      <c r="E23" s="28">
        <v>17</v>
      </c>
      <c r="F23" s="60"/>
      <c r="G23" s="44">
        <f t="shared" si="0"/>
        <v>0</v>
      </c>
      <c r="H23" s="36"/>
    </row>
    <row r="24" spans="2:8" s="4" customFormat="1" ht="30.75" customHeight="1" hidden="1">
      <c r="B24" s="119"/>
      <c r="C24" s="21"/>
      <c r="D24" s="33"/>
      <c r="E24" s="34"/>
      <c r="F24" s="59"/>
      <c r="G24" s="35"/>
      <c r="H24" s="37"/>
    </row>
    <row r="25" spans="2:8" s="4" customFormat="1" ht="52.5" customHeight="1">
      <c r="B25" s="52" t="s">
        <v>34</v>
      </c>
      <c r="C25" s="18" t="s">
        <v>16</v>
      </c>
      <c r="D25" s="23" t="s">
        <v>62</v>
      </c>
      <c r="E25" s="42">
        <v>3000</v>
      </c>
      <c r="F25" s="46"/>
      <c r="G25" s="24">
        <f t="shared" si="0"/>
        <v>0</v>
      </c>
      <c r="H25" s="26"/>
    </row>
    <row r="26" spans="2:8" s="4" customFormat="1" ht="82.5" customHeight="1">
      <c r="B26" s="52" t="s">
        <v>35</v>
      </c>
      <c r="C26" s="18" t="s">
        <v>25</v>
      </c>
      <c r="D26" s="23" t="s">
        <v>62</v>
      </c>
      <c r="E26" s="42">
        <v>400</v>
      </c>
      <c r="F26" s="46"/>
      <c r="G26" s="24">
        <f t="shared" si="0"/>
        <v>0</v>
      </c>
      <c r="H26" s="26"/>
    </row>
    <row r="27" spans="2:8" s="6" customFormat="1" ht="45" customHeight="1">
      <c r="B27" s="52" t="s">
        <v>36</v>
      </c>
      <c r="C27" s="41" t="s">
        <v>5</v>
      </c>
      <c r="D27" s="23" t="s">
        <v>1</v>
      </c>
      <c r="E27" s="45">
        <v>210</v>
      </c>
      <c r="F27" s="46"/>
      <c r="G27" s="24">
        <f t="shared" si="0"/>
        <v>0</v>
      </c>
      <c r="H27" s="90" t="s">
        <v>73</v>
      </c>
    </row>
    <row r="28" spans="2:8" s="4" customFormat="1" ht="45" customHeight="1">
      <c r="B28" s="52" t="s">
        <v>37</v>
      </c>
      <c r="C28" s="41" t="s">
        <v>17</v>
      </c>
      <c r="D28" s="23" t="s">
        <v>24</v>
      </c>
      <c r="E28" s="45">
        <v>4</v>
      </c>
      <c r="F28" s="46"/>
      <c r="G28" s="24">
        <f t="shared" si="0"/>
        <v>0</v>
      </c>
      <c r="H28" s="26"/>
    </row>
    <row r="29" spans="2:8" s="4" customFormat="1" ht="33.75" customHeight="1">
      <c r="B29" s="17"/>
      <c r="C29" s="107" t="s">
        <v>51</v>
      </c>
      <c r="D29" s="108"/>
      <c r="E29" s="108"/>
      <c r="F29" s="108"/>
      <c r="G29" s="109"/>
      <c r="H29" s="47">
        <f>SUBTOTAL(9,G22:G28)</f>
        <v>0</v>
      </c>
    </row>
    <row r="30" spans="2:8" s="72" customFormat="1" ht="33.75" customHeight="1">
      <c r="B30" s="63" t="s">
        <v>4</v>
      </c>
      <c r="C30" s="131" t="s">
        <v>53</v>
      </c>
      <c r="D30" s="132"/>
      <c r="E30" s="132"/>
      <c r="F30" s="132"/>
      <c r="G30" s="112" t="s">
        <v>9</v>
      </c>
      <c r="H30" s="113"/>
    </row>
    <row r="31" spans="2:8" s="4" customFormat="1" ht="35.25" customHeight="1">
      <c r="B31" s="85" t="s">
        <v>38</v>
      </c>
      <c r="C31" s="19" t="s">
        <v>70</v>
      </c>
      <c r="D31" s="43" t="s">
        <v>47</v>
      </c>
      <c r="E31" s="28">
        <v>300</v>
      </c>
      <c r="F31" s="60"/>
      <c r="G31" s="48">
        <f>E31*F31</f>
        <v>0</v>
      </c>
      <c r="H31" s="91" t="s">
        <v>74</v>
      </c>
    </row>
    <row r="32" spans="2:8" s="4" customFormat="1" ht="38.25" customHeight="1">
      <c r="B32" s="53" t="s">
        <v>39</v>
      </c>
      <c r="C32" s="22" t="s">
        <v>6</v>
      </c>
      <c r="D32" s="38" t="s">
        <v>1</v>
      </c>
      <c r="E32" s="39">
        <v>210</v>
      </c>
      <c r="F32" s="61"/>
      <c r="G32" s="49">
        <f>E32*F32</f>
        <v>0</v>
      </c>
      <c r="H32" s="92" t="s">
        <v>74</v>
      </c>
    </row>
    <row r="33" spans="2:8" s="4" customFormat="1" ht="33.75" customHeight="1">
      <c r="B33" s="15"/>
      <c r="C33" s="114" t="s">
        <v>52</v>
      </c>
      <c r="D33" s="115"/>
      <c r="E33" s="115"/>
      <c r="F33" s="115"/>
      <c r="G33" s="116"/>
      <c r="H33" s="40">
        <f>SUBTOTAL(9,G31:G32)</f>
        <v>0</v>
      </c>
    </row>
    <row r="34" spans="2:8" s="4" customFormat="1" ht="15.75" customHeight="1" thickBot="1">
      <c r="B34" s="13"/>
      <c r="C34" s="5"/>
      <c r="D34" s="1"/>
      <c r="E34" s="3"/>
      <c r="F34" s="57"/>
      <c r="G34" s="3"/>
      <c r="H34" s="3"/>
    </row>
    <row r="35" spans="2:14" s="68" customFormat="1" ht="33.75" customHeight="1">
      <c r="B35" s="128" t="s">
        <v>18</v>
      </c>
      <c r="C35" s="129"/>
      <c r="D35" s="129"/>
      <c r="E35" s="129"/>
      <c r="F35" s="129"/>
      <c r="G35" s="129"/>
      <c r="H35" s="130"/>
      <c r="N35" s="72"/>
    </row>
    <row r="36" spans="2:14" s="4" customFormat="1" ht="22.5" customHeight="1">
      <c r="B36" s="95" t="s">
        <v>71</v>
      </c>
      <c r="C36" s="96"/>
      <c r="D36" s="96"/>
      <c r="E36" s="96"/>
      <c r="F36" s="96"/>
      <c r="G36" s="97">
        <f>H20</f>
        <v>0</v>
      </c>
      <c r="H36" s="98"/>
      <c r="N36" s="6"/>
    </row>
    <row r="37" spans="2:8" s="4" customFormat="1" ht="22.5" customHeight="1">
      <c r="B37" s="93" t="s">
        <v>48</v>
      </c>
      <c r="C37" s="94"/>
      <c r="D37" s="94"/>
      <c r="E37" s="94"/>
      <c r="F37" s="94"/>
      <c r="G37" s="99">
        <f>H29</f>
        <v>0</v>
      </c>
      <c r="H37" s="100"/>
    </row>
    <row r="38" spans="2:8" s="4" customFormat="1" ht="33.75" customHeight="1">
      <c r="B38" s="93" t="s">
        <v>49</v>
      </c>
      <c r="C38" s="94"/>
      <c r="D38" s="94"/>
      <c r="E38" s="94"/>
      <c r="F38" s="94"/>
      <c r="G38" s="99">
        <f>H33</f>
        <v>0</v>
      </c>
      <c r="H38" s="100"/>
    </row>
    <row r="39" spans="2:8" s="4" customFormat="1" ht="22.5" customHeight="1">
      <c r="B39" s="124" t="s">
        <v>19</v>
      </c>
      <c r="C39" s="125"/>
      <c r="D39" s="125"/>
      <c r="E39" s="125"/>
      <c r="F39" s="125"/>
      <c r="G39" s="126">
        <f>SUM(G36:H38)</f>
        <v>0</v>
      </c>
      <c r="H39" s="127"/>
    </row>
    <row r="40" spans="2:14" ht="22.5" customHeight="1">
      <c r="B40" s="101" t="s">
        <v>20</v>
      </c>
      <c r="C40" s="102"/>
      <c r="D40" s="102"/>
      <c r="E40" s="102"/>
      <c r="F40" s="103"/>
      <c r="G40" s="104">
        <f>G39*19%</f>
        <v>0</v>
      </c>
      <c r="H40" s="105"/>
      <c r="N40" s="2"/>
    </row>
    <row r="41" spans="2:8" s="7" customFormat="1" ht="22.5" customHeight="1" thickBot="1">
      <c r="B41" s="120" t="s">
        <v>21</v>
      </c>
      <c r="C41" s="121"/>
      <c r="D41" s="121"/>
      <c r="E41" s="121"/>
      <c r="F41" s="121"/>
      <c r="G41" s="122">
        <f>G39*1.19</f>
        <v>0</v>
      </c>
      <c r="H41" s="123"/>
    </row>
    <row r="42" spans="2:8" s="7" customFormat="1" ht="12.75" customHeight="1">
      <c r="B42" s="16" t="s">
        <v>22</v>
      </c>
      <c r="C42" s="111" t="s">
        <v>23</v>
      </c>
      <c r="D42" s="111"/>
      <c r="E42" s="111"/>
      <c r="F42" s="111"/>
      <c r="G42" s="111"/>
      <c r="H42" s="111"/>
    </row>
    <row r="43" spans="2:8" s="7" customFormat="1" ht="17.25" customHeight="1">
      <c r="B43" s="16"/>
      <c r="C43" s="111"/>
      <c r="D43" s="111"/>
      <c r="E43" s="111"/>
      <c r="F43" s="111"/>
      <c r="G43" s="111"/>
      <c r="H43" s="111"/>
    </row>
    <row r="44" spans="2:8" s="7" customFormat="1" ht="17.25" customHeight="1">
      <c r="B44" s="73"/>
      <c r="C44" s="74"/>
      <c r="D44" s="74"/>
      <c r="E44" s="74"/>
      <c r="F44" s="75"/>
      <c r="G44" s="74"/>
      <c r="H44" s="74"/>
    </row>
    <row r="45" spans="2:8" s="7" customFormat="1" ht="17.25" customHeight="1">
      <c r="B45" s="73"/>
      <c r="C45" s="74"/>
      <c r="D45" s="74"/>
      <c r="E45" s="74"/>
      <c r="F45" s="75"/>
      <c r="G45" s="74"/>
      <c r="H45" s="74"/>
    </row>
    <row r="46" spans="2:8" s="7" customFormat="1" ht="22.5" customHeight="1">
      <c r="B46" s="110" t="s">
        <v>40</v>
      </c>
      <c r="C46" s="110"/>
      <c r="D46" s="110"/>
      <c r="E46" s="110"/>
      <c r="F46" s="110"/>
      <c r="G46" s="110"/>
      <c r="H46" s="110"/>
    </row>
    <row r="47" spans="2:8" s="55" customFormat="1" ht="22.5" customHeight="1">
      <c r="B47" s="110"/>
      <c r="C47" s="110"/>
      <c r="D47" s="110"/>
      <c r="E47" s="110"/>
      <c r="F47" s="110"/>
      <c r="G47" s="110"/>
      <c r="H47" s="110"/>
    </row>
    <row r="48" spans="2:8" s="55" customFormat="1" ht="22.5" customHeight="1">
      <c r="B48" s="3" t="s">
        <v>59</v>
      </c>
      <c r="C48" s="3"/>
      <c r="D48" s="106" t="s">
        <v>41</v>
      </c>
      <c r="E48" s="106"/>
      <c r="F48" s="106"/>
      <c r="G48" s="106"/>
      <c r="H48" s="106"/>
    </row>
    <row r="49" spans="2:8" s="55" customFormat="1" ht="22.5" customHeight="1">
      <c r="B49" s="54" t="s">
        <v>57</v>
      </c>
      <c r="C49" s="54"/>
      <c r="D49" s="106" t="s">
        <v>41</v>
      </c>
      <c r="E49" s="106"/>
      <c r="F49" s="106"/>
      <c r="G49" s="106"/>
      <c r="H49" s="106"/>
    </row>
    <row r="50" spans="2:8" s="8" customFormat="1" ht="22.5" customHeight="1">
      <c r="B50" s="4" t="s">
        <v>58</v>
      </c>
      <c r="C50" s="5"/>
      <c r="D50" s="106" t="s">
        <v>41</v>
      </c>
      <c r="E50" s="106"/>
      <c r="F50" s="106"/>
      <c r="G50" s="106"/>
      <c r="H50" s="106"/>
    </row>
    <row r="51" spans="2:4" ht="22.5" customHeight="1">
      <c r="B51" s="4"/>
      <c r="D51" s="4"/>
    </row>
    <row r="52" spans="2:8" ht="6.75" customHeight="1">
      <c r="B52" s="3"/>
      <c r="D52" s="106"/>
      <c r="E52" s="106"/>
      <c r="F52" s="106"/>
      <c r="G52" s="106"/>
      <c r="H52" s="106"/>
    </row>
    <row r="53" ht="12" customHeight="1">
      <c r="B53" s="3"/>
    </row>
    <row r="54" spans="2:6" s="4" customFormat="1" ht="22.5" customHeight="1">
      <c r="B54" s="117"/>
      <c r="C54" s="117"/>
      <c r="F54" s="62"/>
    </row>
  </sheetData>
  <sheetProtection/>
  <mergeCells count="36">
    <mergeCell ref="B1:H1"/>
    <mergeCell ref="C20:G20"/>
    <mergeCell ref="B10:B14"/>
    <mergeCell ref="B3:H3"/>
    <mergeCell ref="B2:H2"/>
    <mergeCell ref="H10:H14"/>
    <mergeCell ref="H15:H16"/>
    <mergeCell ref="B15:B17"/>
    <mergeCell ref="B54:C54"/>
    <mergeCell ref="B23:B24"/>
    <mergeCell ref="C42:H42"/>
    <mergeCell ref="B41:F41"/>
    <mergeCell ref="G41:H41"/>
    <mergeCell ref="B39:F39"/>
    <mergeCell ref="G39:H39"/>
    <mergeCell ref="B35:H35"/>
    <mergeCell ref="D48:H48"/>
    <mergeCell ref="C30:F30"/>
    <mergeCell ref="B37:F37"/>
    <mergeCell ref="G37:H37"/>
    <mergeCell ref="D52:H52"/>
    <mergeCell ref="C29:G29"/>
    <mergeCell ref="B46:H46"/>
    <mergeCell ref="B47:C47"/>
    <mergeCell ref="D47:H47"/>
    <mergeCell ref="D49:H49"/>
    <mergeCell ref="D50:H50"/>
    <mergeCell ref="C43:H43"/>
    <mergeCell ref="G30:H30"/>
    <mergeCell ref="C33:G33"/>
    <mergeCell ref="B38:F38"/>
    <mergeCell ref="B36:F36"/>
    <mergeCell ref="G36:H36"/>
    <mergeCell ref="G38:H38"/>
    <mergeCell ref="B40:F40"/>
    <mergeCell ref="G40:H40"/>
  </mergeCells>
  <printOptions/>
  <pageMargins left="0.7874015748031497" right="0.1968503937007874" top="0.7874015748031497" bottom="0.7874015748031497" header="0.3937007874015748" footer="0.3937007874015748"/>
  <pageSetup horizontalDpi="600" verticalDpi="600" orientation="portrait" paperSize="9" scale="90" r:id="rId1"/>
  <headerFooter>
    <oddFooter>&amp;C&amp;"Times New Roman,Obyčejné"- str. &amp;P z &amp;N -</oddFooter>
  </headerFooter>
  <ignoredErrors>
    <ignoredError sqref="H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Tesnov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36207613</dc:creator>
  <cp:keywords/>
  <dc:description/>
  <cp:lastModifiedBy>Šárka Horynová</cp:lastModifiedBy>
  <cp:lastPrinted>2011-08-03T10:42:04Z</cp:lastPrinted>
  <dcterms:created xsi:type="dcterms:W3CDTF">2005-06-09T05:49:05Z</dcterms:created>
  <dcterms:modified xsi:type="dcterms:W3CDTF">2012-03-28T13:18:54Z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-1782556709</vt:i4>
  </property>
  <property fmtid="{D5CDD505-2E9C-101B-9397-08002B2CF9AE}" pid="3" name="_EmailSubject">
    <vt:lpwstr>KAL Chudčice (2).xls</vt:lpwstr>
  </property>
  <property fmtid="{D5CDD505-2E9C-101B-9397-08002B2CF9AE}" pid="4" name="_AuthorEmail">
    <vt:lpwstr>Ludek.Stritecky@AgroprojektPSO.cz</vt:lpwstr>
  </property>
  <property fmtid="{D5CDD505-2E9C-101B-9397-08002B2CF9AE}" pid="5" name="_AuthorEmailDisplayName">
    <vt:lpwstr>Střítecky Luděk</vt:lpwstr>
  </property>
  <property fmtid="{D5CDD505-2E9C-101B-9397-08002B2CF9AE}" pid="6" name="_ReviewingToolsShownOnce">
    <vt:lpwstr/>
  </property>
</Properties>
</file>