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35" activeTab="0"/>
  </bookViews>
  <sheets>
    <sheet name="CCTV" sheetId="1" r:id="rId1"/>
  </sheets>
  <definedNames>
    <definedName name="_xlnm.Print_Area" localSheetId="0">'CCTV'!$A$2:$K$42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<sst xmlns="http://schemas.openxmlformats.org/spreadsheetml/2006/main" count="113" uniqueCount="75">
  <si>
    <t>Typ produktu</t>
  </si>
  <si>
    <t>Obrázek</t>
  </si>
  <si>
    <t>Popis</t>
  </si>
  <si>
    <t>Cena</t>
  </si>
  <si>
    <t>Počet</t>
  </si>
  <si>
    <t>Cena celkem</t>
  </si>
  <si>
    <t>bez DPH</t>
  </si>
  <si>
    <t>Celková cena za systém bez DPH</t>
  </si>
  <si>
    <t>Montáž</t>
  </si>
  <si>
    <t>CCTV systém dle specifikace</t>
  </si>
  <si>
    <t>RACK 19"</t>
  </si>
  <si>
    <t>Podružný instalační materiál</t>
  </si>
  <si>
    <t>Oživení</t>
  </si>
  <si>
    <t>Dopravné</t>
  </si>
  <si>
    <t>Proměření kabeláže</t>
  </si>
  <si>
    <t>Uvedení kamerového systému do chodu, nastavení všech klientů a zaškolení obsluhy i administrátorů systémů</t>
  </si>
  <si>
    <t>Změření veškerých datových spojů včetně vystavení validačního protokolu</t>
  </si>
  <si>
    <t>Kamera</t>
  </si>
  <si>
    <t>Barevný modul</t>
  </si>
  <si>
    <t>Objektiv</t>
  </si>
  <si>
    <t>Černobílý modul</t>
  </si>
  <si>
    <t>Venkovní mono</t>
  </si>
  <si>
    <t>Držák hemisférická</t>
  </si>
  <si>
    <t>Držák panoramatická</t>
  </si>
  <si>
    <t>Switch osmiportový</t>
  </si>
  <si>
    <t>Switch šestnáctiportový</t>
  </si>
  <si>
    <t>Switch dvacetičtyřportový</t>
  </si>
  <si>
    <t>Držák hemisférické kamery na povrch</t>
  </si>
  <si>
    <t>Optická vana</t>
  </si>
  <si>
    <t>SFP moduly</t>
  </si>
  <si>
    <t>SFP moduly do switchů, LC, SM</t>
  </si>
  <si>
    <t>Hemisférická kamera, stropní 360°, f/2.0, hemisférický 180° x 180°, senzor 1/1.8“ CMOS, 6MP (3072 x 2048), Progressive Scan, Světelná citlivost při 1/60s 0.1lux a při 1/1s 0.005lux, třída ochrany IP30 a IK06, rozsah pracovních teplot 0°C až 40°C, interní SD karta 4GB, teplotní senzor, detektor otřesů, PoE, příkon 5W, kryt do podhledu PBT-30GF, barva: bílá, MTBF 80.000 hodin, MxPEG/MJPEG/H.264, ONVIF, záznam na SD kartu - NAS</t>
  </si>
  <si>
    <t>Panoramatická kamera, na zeď, 180°, f/2.0, hemisférický 180° x 180°, senzor 1/1.8“ CMOS, 6MP (3072 x 2048), Progressive Scan, Světelná citlivost při 1/60s 0.1lux a při 1/1s 0.005lux, třída ochrany IP30 a IK06, rozsah pracovních teplot 0°C až 40°C, interní SD karta 4GB, teplotní senzor, detektor otřesů, PoE, příkon 5W, kryt do podhledu PBT-30GF, barva: bílá, MTBF 80.000 hodin, MxPEG/MJPEG/H.264, ONVIF, záznam na SD kartu - NAS</t>
  </si>
  <si>
    <t>Dome kamera s výměnným objektivem. Vnitřní IP dome kamera, barevná, /1.8“ CMOS, 6MP (3072 x 2048), Progressive Scan, světelná citlivost při 1/60s 0.02lux a při 1/1s 0.005lux, třída ochrany IP20 a IK10, rozsah pracovních teplot 0°C až 40°C, interní SD karta 4GB, teplotní senzor, detektor otřesů, PoE, příkon 5W, dome kryt s montáží na povrch, transparentní kopule, barva dome bílá, MTBF 80.000 hodin, MxPEG/MJPEG/H.264, ONVIF, záznam na SD kartu – NAS</t>
  </si>
  <si>
    <t>Velmi širokoúhlý objektiv, HD prémiová kvalita, fixní ohnisková vzdálenost 4.1mm, Clona f1/8, úhel záběru pro 6MP senzor 110°x70° (horizontální x vertikální)</t>
  </si>
  <si>
    <t>Duální venkovní kamera se dvěma kamerovými moduly, ONVIF-kompatibilní s H.264, MxPEG+ and M-JPEG, Image sensory: 1/1.8“ CMOS, 6 megapixelů, Progressive Scan, 1x denní a 1x noční, HD premium objektivy: 2x  90°, rozlišení: 6MP (3072 x 2048 pixels), IP66/IK07, -40 to 60°C (-40 to 140°F), obsahuje: 4 GB microSD,reproduktor a mikrofon, PIR detektorr, teplotní senzor, otřesový detektor, rozhraní: Ethernet 10/100 (RJ45), MxBus, USB, záznam na SD kartu - NAS</t>
  </si>
  <si>
    <t>Barevný modul pro duální kameru. Velmi širokoúhlý objektiv, HD prémiová kvalita, fixní ohnisková vzdálenost 4.1mm, Clona f1/8, úhel záběru pro 6MP senzor 110°x70° (horizontální x vertikální)</t>
  </si>
  <si>
    <t>Černobílý modul pro duální kameru, Velmi širokoúhlý objektiv, HD prémiová kvalita, fixní ohnisková vzdálenost 4.1mm, Clona f1/8, úhel záběru pro 6MP senzor 110°x70° (horizontální x vertikální)</t>
  </si>
  <si>
    <t>Barevná venkovní kamera, IP kamera jednomodulová, ONVIF-kompatibilní s H.264, MxPEG+ and M-JPEG, Image sensory: 1/1.8“ CMOS, 6 megapixelů, Progressive Scan, HD premium objektiv: 90°, rozlišení: 6MP (3072 x 2048 pixels), IP66/IK07, -40 to 60°C (-40 to 140°F), obsahuje: 4 GB microSD, reproduktor a mikrofon, teplotní senzor, otřesový detektor, rozhraní: Ethernet 10/100 (RJ45), MxBus, USB, záznam na SD kartu – NAS</t>
  </si>
  <si>
    <t>Černobílá venkovní kamera, IP kamera jednomodulová, ONVIF-kompatibilní s H.264, MxPEG+ and M-JPEG, Image sensory: 1/1.8“ CMOS, 6 megapixelů, Progressive Scan, HD premium objektiv: 90°, rozlišení: 6MP (3072 x 2048 pixels), IP66/IK07, -40 to 60°C (-40 to 140°F), obsahuje: 4 GB microSD, reproduktor a mikrofon, teplotní senzor, otřesový detektor, rozhraní: Ethernet 10/100 (RJ45), MxBus, USB, záznam na SD kartu – NAS</t>
  </si>
  <si>
    <t>Držák panoramatické kamery na porvch</t>
  </si>
  <si>
    <t>Inteligentní řízený switch, podpora IPv4/IPv6, PoE+ (190 W), L2, L3 routing. Rozhraní: 8 x 10/100/1000 Mbps RJ-45, 2 x 100/1000 Mbps SFP.</t>
  </si>
  <si>
    <t>Inteligentní řízený switch, podpora IPv4/IPv6, PoE+ (240 W), L2, L3 routing. Rozhraní: 16 x 10/100/1000 Mbps RJ-45, 2 x 100/1000 Mbps SFP.</t>
  </si>
  <si>
    <t xml:space="preserve">Inteligentní řízený switch, podpora IPv4/IPv6, PoE+ (380 W) L2, L3 routing. Rozhraní: 24x 10/100/1000 Mbps RJ-45, 4 x 100/1000 Mbps SFP. </t>
  </si>
  <si>
    <t>Optická vana do datového rozváděče, 19" optická vana výsuvná 1U 24 SC simplex černá + kazeta</t>
  </si>
  <si>
    <t>Police do optického rozvaděče</t>
  </si>
  <si>
    <t>19" polička s perf.,hl. 350mm, šroub.,zátěž 50kg,1U,RAL 7035</t>
  </si>
  <si>
    <t>Montážní materiál</t>
  </si>
  <si>
    <t>Doprava osob a materiálu, ubytování, prostoje</t>
  </si>
  <si>
    <t>Veškerá instalační a ostatní práce na kamerovém systému, které nejsou uvedeny jako montáž u jednotlivých položek</t>
  </si>
  <si>
    <t>Instalační materiál, který není uveden jako montážní materiál u jednotlivých položek a není uvedený jako samostatná položka</t>
  </si>
  <si>
    <t>Napájení rozvaděče</t>
  </si>
  <si>
    <t>Napájecí panel PDU 19", 9x ČSN, 1U, kabel 2 m</t>
  </si>
  <si>
    <t>Kabel UTP</t>
  </si>
  <si>
    <t>Kabel U/UTP Cat.5e 4x2xAWG24, PVC plášť šedý - minimální délka nainstalovaných kabelů</t>
  </si>
  <si>
    <t>Patch kabel metalický</t>
  </si>
  <si>
    <t>Patch kabel UTP 5E, délka 1m</t>
  </si>
  <si>
    <t>Patch kabel optický</t>
  </si>
  <si>
    <t>Patch kabel optický pro propojení optického modulu s optickou vanou, délka 2m</t>
  </si>
  <si>
    <t>Instalační žlab</t>
  </si>
  <si>
    <t>Instalační žlab plastový 20x20 v délce 2 metry bílý</t>
  </si>
  <si>
    <t>Instalační žlab plastový 20x35 v délce 2 metry bílý</t>
  </si>
  <si>
    <t>Patch panel</t>
  </si>
  <si>
    <t>19" patchpanel pro 24 modulů SFA/SFB, neosazený, 1U,RAL 7035</t>
  </si>
  <si>
    <t>KeyStone</t>
  </si>
  <si>
    <t>Keystone modul RJ45 nestíněný, Cat.5e, samozářezový</t>
  </si>
  <si>
    <t>Nást.rozvaděč jednodílný,15U,š. 600mm, hloubka 395mm,RAL 7035</t>
  </si>
  <si>
    <t xml:space="preserve">Měrná </t>
  </si>
  <si>
    <t>jednotka</t>
  </si>
  <si>
    <t>ks</t>
  </si>
  <si>
    <t>m</t>
  </si>
  <si>
    <t>Projektová dokumentace</t>
  </si>
  <si>
    <t>Vytvoření projektu o skutečném provedení kamerového systému</t>
  </si>
  <si>
    <t>Modifikace kamerového systému v Národním zemědělském muzeu, pobočka Praha</t>
  </si>
  <si>
    <t>Příloha č. 2 k SOD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</si>
</sst>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Kč&quot;;\-#,##0\ &quot;Kč&quot;"/>
    <numFmt numFmtId="164" formatCode="#,##0\ &quot;Kč&quot;"/>
    <numFmt numFmtId="165" formatCode="_-* #,##0.00\ [$€-1]_-;\-* #,##0.00\ [$€-1]_-;_-* &quot;-&quot;??\ [$€-1]_-"/>
    <numFmt numFmtId="166" formatCode="#,##0_ ;\-#,##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0"/>
      <color indexed="12"/>
      <name val="Arial CE"/>
      <family val="2"/>
    </font>
    <font>
      <u val="single"/>
      <sz val="11"/>
      <color indexed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53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1" fontId="2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justify"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1" fontId="2" fillId="2" borderId="0" xfId="0" applyNumberFormat="1" applyFont="1" applyFill="1" applyAlignment="1">
      <alignment vertical="top"/>
    </xf>
    <xf numFmtId="5" fontId="2" fillId="2" borderId="0" xfId="0" applyNumberFormat="1" applyFont="1" applyFill="1" applyAlignment="1">
      <alignment vertical="top"/>
    </xf>
    <xf numFmtId="166" fontId="2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166" fontId="2" fillId="2" borderId="0" xfId="0" applyNumberFormat="1" applyFont="1" applyFill="1" applyBorder="1" applyAlignment="1">
      <alignment vertical="top"/>
    </xf>
    <xf numFmtId="0" fontId="2" fillId="2" borderId="0" xfId="0" applyFont="1" applyFill="1" applyAlignment="1">
      <alignment horizontal="center" vertical="top"/>
    </xf>
    <xf numFmtId="0" fontId="2" fillId="3" borderId="0" xfId="0" applyFont="1" applyFill="1" applyAlignment="1">
      <alignment vertical="top"/>
    </xf>
    <xf numFmtId="0" fontId="2" fillId="3" borderId="0" xfId="0" applyFont="1" applyFill="1"/>
    <xf numFmtId="0" fontId="3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164" fontId="2" fillId="3" borderId="0" xfId="0" applyNumberFormat="1" applyFont="1" applyFill="1" applyBorder="1" applyAlignment="1">
      <alignment vertical="top"/>
    </xf>
    <xf numFmtId="1" fontId="2" fillId="3" borderId="0" xfId="0" applyNumberFormat="1" applyFont="1" applyFill="1" applyBorder="1" applyAlignment="1">
      <alignment vertical="top"/>
    </xf>
    <xf numFmtId="164" fontId="3" fillId="3" borderId="1" xfId="0" applyNumberFormat="1" applyFont="1" applyFill="1" applyBorder="1" applyAlignment="1">
      <alignment vertical="top"/>
    </xf>
    <xf numFmtId="164" fontId="3" fillId="2" borderId="0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0" fontId="2" fillId="2" borderId="0" xfId="0" applyFont="1" applyFill="1" applyBorder="1" applyAlignment="1">
      <alignment horizontal="justify" vertical="top"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vertical="top" wrapText="1"/>
    </xf>
    <xf numFmtId="1" fontId="2" fillId="2" borderId="0" xfId="0" applyNumberFormat="1" applyFont="1" applyFill="1" applyAlignment="1">
      <alignment vertical="top" wrapText="1"/>
    </xf>
    <xf numFmtId="164" fontId="2" fillId="2" borderId="0" xfId="0" applyNumberFormat="1" applyFont="1" applyFill="1" applyAlignment="1">
      <alignment horizontal="right"/>
    </xf>
    <xf numFmtId="5" fontId="2" fillId="2" borderId="0" xfId="0" applyNumberFormat="1" applyFont="1" applyFill="1" applyAlignment="1">
      <alignment horizontal="right" vertical="top"/>
    </xf>
    <xf numFmtId="164" fontId="2" fillId="3" borderId="0" xfId="0" applyNumberFormat="1" applyFont="1" applyFill="1" applyBorder="1" applyAlignment="1">
      <alignment horizontal="right" vertical="top"/>
    </xf>
    <xf numFmtId="164" fontId="2" fillId="2" borderId="0" xfId="0" applyNumberFormat="1" applyFont="1" applyFill="1" applyAlignment="1">
      <alignment horizontal="right" vertical="top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 wrapText="1"/>
    </xf>
    <xf numFmtId="165" fontId="4" fillId="2" borderId="0" xfId="20" applyFill="1" applyAlignment="1" applyProtection="1">
      <alignment horizontal="center" vertical="top"/>
      <protection/>
    </xf>
    <xf numFmtId="165" fontId="5" fillId="2" borderId="0" xfId="20" applyFont="1" applyFill="1" applyAlignment="1" applyProtection="1">
      <alignment horizontal="center" vertical="top"/>
      <protection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304800" cy="390525"/>
    <xdr:sp macro="" textlink="">
      <xdr:nvSpPr>
        <xdr:cNvPr id="6" name="AutoShape 3" descr="Výsledek obrázku pro NBN-71013-B"/>
        <xdr:cNvSpPr>
          <a:spLocks noChangeAspect="1" noChangeArrowheads="1"/>
        </xdr:cNvSpPr>
      </xdr:nvSpPr>
      <xdr:spPr bwMode="auto">
        <a:xfrm>
          <a:off x="2371725" y="1171575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7" name="AutoShape 3" descr="Výsledek obrázku pro NBN-71013-B"/>
        <xdr:cNvSpPr>
          <a:spLocks noChangeAspect="1" noChangeArrowheads="1"/>
        </xdr:cNvSpPr>
      </xdr:nvSpPr>
      <xdr:spPr bwMode="auto">
        <a:xfrm>
          <a:off x="2371725" y="16383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847725"/>
    <xdr:sp macro="" textlink="">
      <xdr:nvSpPr>
        <xdr:cNvPr id="8" name="AutoShape 3" descr="Výsledek obrázku pro NBN-71013-B"/>
        <xdr:cNvSpPr>
          <a:spLocks noChangeAspect="1" noChangeArrowheads="1"/>
        </xdr:cNvSpPr>
      </xdr:nvSpPr>
      <xdr:spPr bwMode="auto">
        <a:xfrm>
          <a:off x="2371725" y="1171575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9" name="AutoShape 3" descr="Výsledek obrázku pro NBN-71013-B"/>
        <xdr:cNvSpPr>
          <a:spLocks noChangeAspect="1" noChangeArrowheads="1"/>
        </xdr:cNvSpPr>
      </xdr:nvSpPr>
      <xdr:spPr bwMode="auto">
        <a:xfrm>
          <a:off x="2371725" y="16383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295275"/>
    <xdr:sp macro="" textlink="">
      <xdr:nvSpPr>
        <xdr:cNvPr id="11" name="AutoShape 3" descr="Výsledek obrázku pro NBN-71013-B"/>
        <xdr:cNvSpPr>
          <a:spLocks noChangeAspect="1" noChangeArrowheads="1"/>
        </xdr:cNvSpPr>
      </xdr:nvSpPr>
      <xdr:spPr bwMode="auto">
        <a:xfrm>
          <a:off x="2371725" y="171450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12" name="AutoShape 3" descr="Výsledek obrázku pro NBN-71013-B"/>
        <xdr:cNvSpPr>
          <a:spLocks noChangeAspect="1" noChangeArrowheads="1"/>
        </xdr:cNvSpPr>
      </xdr:nvSpPr>
      <xdr:spPr bwMode="auto">
        <a:xfrm>
          <a:off x="2371725" y="17145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847725"/>
    <xdr:sp macro="" textlink="">
      <xdr:nvSpPr>
        <xdr:cNvPr id="13" name="AutoShape 3" descr="Výsledek obrázku pro NBN-71013-B"/>
        <xdr:cNvSpPr>
          <a:spLocks noChangeAspect="1" noChangeArrowheads="1"/>
        </xdr:cNvSpPr>
      </xdr:nvSpPr>
      <xdr:spPr bwMode="auto">
        <a:xfrm>
          <a:off x="2371725" y="1714500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14" name="AutoShape 3" descr="Výsledek obrázku pro NBN-71013-B"/>
        <xdr:cNvSpPr>
          <a:spLocks noChangeAspect="1" noChangeArrowheads="1"/>
        </xdr:cNvSpPr>
      </xdr:nvSpPr>
      <xdr:spPr bwMode="auto">
        <a:xfrm>
          <a:off x="2371725" y="17145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295275"/>
    <xdr:sp macro="" textlink="">
      <xdr:nvSpPr>
        <xdr:cNvPr id="15" name="AutoShape 3" descr="Výsledek obrázku pro NBN-71013-B"/>
        <xdr:cNvSpPr>
          <a:spLocks noChangeAspect="1" noChangeArrowheads="1"/>
        </xdr:cNvSpPr>
      </xdr:nvSpPr>
      <xdr:spPr bwMode="auto">
        <a:xfrm>
          <a:off x="2371725" y="1714500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16" name="AutoShape 3" descr="Výsledek obrázku pro NBN-71013-B"/>
        <xdr:cNvSpPr>
          <a:spLocks noChangeAspect="1" noChangeArrowheads="1"/>
        </xdr:cNvSpPr>
      </xdr:nvSpPr>
      <xdr:spPr bwMode="auto">
        <a:xfrm>
          <a:off x="2371725" y="17145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847725"/>
    <xdr:sp macro="" textlink="">
      <xdr:nvSpPr>
        <xdr:cNvPr id="17" name="AutoShape 3" descr="Výsledek obrázku pro NBN-71013-B"/>
        <xdr:cNvSpPr>
          <a:spLocks noChangeAspect="1" noChangeArrowheads="1"/>
        </xdr:cNvSpPr>
      </xdr:nvSpPr>
      <xdr:spPr bwMode="auto">
        <a:xfrm>
          <a:off x="2371725" y="17145000"/>
          <a:ext cx="3048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18" name="AutoShape 3" descr="Výsledek obrázku pro NBN-71013-B"/>
        <xdr:cNvSpPr>
          <a:spLocks noChangeAspect="1" noChangeArrowheads="1"/>
        </xdr:cNvSpPr>
      </xdr:nvSpPr>
      <xdr:spPr bwMode="auto">
        <a:xfrm>
          <a:off x="2371725" y="17145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workbookViewId="0" topLeftCell="C1">
      <selection activeCell="J39" sqref="J39"/>
    </sheetView>
  </sheetViews>
  <sheetFormatPr defaultColWidth="9.140625" defaultRowHeight="15"/>
  <cols>
    <col min="1" max="1" width="2.7109375" style="1" customWidth="1"/>
    <col min="2" max="2" width="32.8515625" style="2" customWidth="1"/>
    <col min="3" max="3" width="19.140625" style="2" customWidth="1"/>
    <col min="4" max="4" width="68.28125" style="2" customWidth="1"/>
    <col min="5" max="5" width="11.7109375" style="2" customWidth="1"/>
    <col min="6" max="6" width="16.140625" style="2" customWidth="1"/>
    <col min="7" max="7" width="11.7109375" style="3" customWidth="1"/>
    <col min="8" max="8" width="11.7109375" style="37" customWidth="1"/>
    <col min="9" max="9" width="7.00390625" style="4" customWidth="1"/>
    <col min="10" max="10" width="13.28125" style="3" customWidth="1"/>
    <col min="11" max="11" width="2.7109375" style="2" customWidth="1"/>
    <col min="13" max="13" width="71.28125" style="0" customWidth="1"/>
  </cols>
  <sheetData>
    <row r="1" ht="15">
      <c r="J1" s="37" t="s">
        <v>74</v>
      </c>
    </row>
    <row r="2" spans="2:10" ht="16.5" thickBot="1">
      <c r="B2" s="52" t="s">
        <v>73</v>
      </c>
      <c r="C2" s="52"/>
      <c r="D2" s="52"/>
      <c r="E2" s="52"/>
      <c r="F2" s="52"/>
      <c r="G2" s="52"/>
      <c r="H2" s="52"/>
      <c r="I2" s="52"/>
      <c r="J2" s="52"/>
    </row>
    <row r="3" spans="1:11" ht="15">
      <c r="A3" s="5"/>
      <c r="B3" s="46" t="s">
        <v>0</v>
      </c>
      <c r="C3" s="48" t="s">
        <v>1</v>
      </c>
      <c r="D3" s="50" t="s">
        <v>2</v>
      </c>
      <c r="E3" s="25" t="s">
        <v>3</v>
      </c>
      <c r="F3" s="27" t="s">
        <v>47</v>
      </c>
      <c r="G3" s="27" t="s">
        <v>8</v>
      </c>
      <c r="H3" s="27" t="s">
        <v>67</v>
      </c>
      <c r="I3" s="29" t="s">
        <v>4</v>
      </c>
      <c r="J3" s="41" t="s">
        <v>5</v>
      </c>
      <c r="K3" s="1"/>
    </row>
    <row r="4" spans="1:11" ht="15.75" thickBot="1">
      <c r="A4" s="5"/>
      <c r="B4" s="47"/>
      <c r="C4" s="49"/>
      <c r="D4" s="51"/>
      <c r="E4" s="26" t="s">
        <v>6</v>
      </c>
      <c r="F4" s="28" t="s">
        <v>6</v>
      </c>
      <c r="G4" s="28" t="s">
        <v>6</v>
      </c>
      <c r="H4" s="28" t="s">
        <v>68</v>
      </c>
      <c r="I4" s="30"/>
      <c r="J4" s="42"/>
      <c r="K4" s="1"/>
    </row>
    <row r="6" spans="1:11" ht="15">
      <c r="A6" s="6"/>
      <c r="B6" s="43" t="s">
        <v>9</v>
      </c>
      <c r="C6" s="43"/>
      <c r="D6" s="43"/>
      <c r="E6" s="43"/>
      <c r="F6" s="43"/>
      <c r="G6" s="43"/>
      <c r="H6" s="43"/>
      <c r="I6" s="43"/>
      <c r="J6" s="43"/>
      <c r="K6" s="9"/>
    </row>
    <row r="7" spans="1:13" ht="120">
      <c r="A7" s="6"/>
      <c r="B7" s="13" t="s">
        <v>17</v>
      </c>
      <c r="D7" s="8" t="s">
        <v>31</v>
      </c>
      <c r="E7" s="10">
        <v>0</v>
      </c>
      <c r="F7" s="10">
        <v>0</v>
      </c>
      <c r="G7" s="10">
        <v>0</v>
      </c>
      <c r="H7" s="38" t="s">
        <v>69</v>
      </c>
      <c r="I7" s="11">
        <v>9</v>
      </c>
      <c r="J7" s="12">
        <f aca="true" t="shared" si="0" ref="J7:J10">(E7+F7+G7)*I7</f>
        <v>0</v>
      </c>
      <c r="K7" s="9"/>
      <c r="M7" s="31"/>
    </row>
    <row r="8" spans="1:13" ht="105">
      <c r="A8" s="6"/>
      <c r="B8" s="13" t="s">
        <v>17</v>
      </c>
      <c r="D8" s="8" t="s">
        <v>32</v>
      </c>
      <c r="E8" s="10">
        <v>0</v>
      </c>
      <c r="F8" s="10">
        <v>0</v>
      </c>
      <c r="G8" s="10">
        <v>0</v>
      </c>
      <c r="H8" s="38" t="s">
        <v>69</v>
      </c>
      <c r="I8" s="11">
        <v>21</v>
      </c>
      <c r="J8" s="12">
        <f t="shared" si="0"/>
        <v>0</v>
      </c>
      <c r="K8" s="9"/>
      <c r="M8" s="32"/>
    </row>
    <row r="9" spans="1:11" ht="105">
      <c r="A9" s="6"/>
      <c r="B9" s="13" t="s">
        <v>17</v>
      </c>
      <c r="D9" s="14" t="s">
        <v>33</v>
      </c>
      <c r="E9" s="10">
        <v>0</v>
      </c>
      <c r="F9" s="10">
        <v>0</v>
      </c>
      <c r="G9" s="10">
        <v>0</v>
      </c>
      <c r="H9" s="38" t="s">
        <v>69</v>
      </c>
      <c r="I9" s="15">
        <v>17</v>
      </c>
      <c r="J9" s="12">
        <f aca="true" t="shared" si="1" ref="J9:J38">(E9+F9+G9)*I9</f>
        <v>0</v>
      </c>
      <c r="K9" s="9"/>
    </row>
    <row r="10" spans="1:11" ht="30" customHeight="1">
      <c r="A10" s="6"/>
      <c r="B10" s="13" t="s">
        <v>19</v>
      </c>
      <c r="D10" s="14" t="s">
        <v>34</v>
      </c>
      <c r="E10" s="10">
        <v>0</v>
      </c>
      <c r="F10" s="10">
        <v>0</v>
      </c>
      <c r="G10" s="10">
        <v>0</v>
      </c>
      <c r="H10" s="38" t="s">
        <v>69</v>
      </c>
      <c r="I10" s="15">
        <v>17</v>
      </c>
      <c r="J10" s="12">
        <f t="shared" si="0"/>
        <v>0</v>
      </c>
      <c r="K10" s="9"/>
    </row>
    <row r="11" spans="1:11" ht="87.6" customHeight="1">
      <c r="A11" s="6"/>
      <c r="B11" s="13" t="s">
        <v>17</v>
      </c>
      <c r="D11" s="14" t="s">
        <v>35</v>
      </c>
      <c r="E11" s="10">
        <v>0</v>
      </c>
      <c r="F11" s="10">
        <v>0</v>
      </c>
      <c r="G11" s="10">
        <v>0</v>
      </c>
      <c r="H11" s="38" t="s">
        <v>69</v>
      </c>
      <c r="I11" s="15">
        <v>5</v>
      </c>
      <c r="J11" s="12">
        <f t="shared" si="1"/>
        <v>0</v>
      </c>
      <c r="K11" s="9"/>
    </row>
    <row r="12" spans="1:11" ht="45">
      <c r="A12" s="6"/>
      <c r="B12" s="13" t="s">
        <v>18</v>
      </c>
      <c r="D12" s="14" t="s">
        <v>36</v>
      </c>
      <c r="E12" s="10">
        <v>0</v>
      </c>
      <c r="F12" s="10">
        <v>0</v>
      </c>
      <c r="G12" s="10">
        <v>0</v>
      </c>
      <c r="H12" s="38" t="s">
        <v>69</v>
      </c>
      <c r="I12" s="15">
        <v>5</v>
      </c>
      <c r="J12" s="12">
        <f t="shared" si="1"/>
        <v>0</v>
      </c>
      <c r="K12" s="9"/>
    </row>
    <row r="13" spans="1:11" ht="45">
      <c r="A13" s="6"/>
      <c r="B13" s="13" t="s">
        <v>20</v>
      </c>
      <c r="D13" s="14" t="s">
        <v>37</v>
      </c>
      <c r="E13" s="10">
        <v>0</v>
      </c>
      <c r="F13" s="10">
        <v>0</v>
      </c>
      <c r="G13" s="10">
        <v>0</v>
      </c>
      <c r="H13" s="38" t="s">
        <v>69</v>
      </c>
      <c r="I13" s="15">
        <v>5</v>
      </c>
      <c r="J13" s="12">
        <f t="shared" si="1"/>
        <v>0</v>
      </c>
      <c r="K13" s="9"/>
    </row>
    <row r="14" spans="1:11" ht="90">
      <c r="A14" s="6"/>
      <c r="B14" s="13" t="s">
        <v>21</v>
      </c>
      <c r="D14" s="14" t="s">
        <v>38</v>
      </c>
      <c r="E14" s="10">
        <v>0</v>
      </c>
      <c r="F14" s="10">
        <v>0</v>
      </c>
      <c r="G14" s="10">
        <v>0</v>
      </c>
      <c r="H14" s="38" t="s">
        <v>69</v>
      </c>
      <c r="I14" s="15">
        <v>2</v>
      </c>
      <c r="J14" s="12">
        <f t="shared" si="1"/>
        <v>0</v>
      </c>
      <c r="K14" s="9"/>
    </row>
    <row r="15" spans="1:11" ht="90">
      <c r="A15" s="6"/>
      <c r="B15" s="13" t="s">
        <v>21</v>
      </c>
      <c r="D15" s="14" t="s">
        <v>39</v>
      </c>
      <c r="E15" s="10">
        <v>0</v>
      </c>
      <c r="F15" s="10">
        <v>0</v>
      </c>
      <c r="G15" s="10">
        <v>0</v>
      </c>
      <c r="H15" s="38" t="s">
        <v>69</v>
      </c>
      <c r="I15" s="15">
        <v>1</v>
      </c>
      <c r="J15" s="12">
        <f t="shared" si="1"/>
        <v>0</v>
      </c>
      <c r="K15" s="9"/>
    </row>
    <row r="16" spans="1:11" ht="15">
      <c r="A16" s="6"/>
      <c r="B16" s="14" t="s">
        <v>22</v>
      </c>
      <c r="D16" s="8" t="s">
        <v>27</v>
      </c>
      <c r="E16" s="10">
        <v>0</v>
      </c>
      <c r="F16" s="10">
        <v>0</v>
      </c>
      <c r="G16" s="10">
        <v>0</v>
      </c>
      <c r="H16" s="38" t="s">
        <v>69</v>
      </c>
      <c r="I16" s="15">
        <v>9</v>
      </c>
      <c r="J16" s="12">
        <f t="shared" si="1"/>
        <v>0</v>
      </c>
      <c r="K16" s="9"/>
    </row>
    <row r="17" spans="1:11" ht="15">
      <c r="A17" s="6"/>
      <c r="B17" s="13" t="s">
        <v>23</v>
      </c>
      <c r="D17" s="14" t="s">
        <v>40</v>
      </c>
      <c r="E17" s="10">
        <v>0</v>
      </c>
      <c r="F17" s="10">
        <v>0</v>
      </c>
      <c r="G17" s="10">
        <v>0</v>
      </c>
      <c r="H17" s="38" t="s">
        <v>69</v>
      </c>
      <c r="I17" s="15">
        <v>21</v>
      </c>
      <c r="J17" s="12">
        <f t="shared" si="1"/>
        <v>0</v>
      </c>
      <c r="K17" s="9"/>
    </row>
    <row r="18" spans="1:11" ht="30">
      <c r="A18" s="6"/>
      <c r="B18" s="13" t="s">
        <v>24</v>
      </c>
      <c r="D18" s="14" t="s">
        <v>41</v>
      </c>
      <c r="E18" s="10">
        <v>0</v>
      </c>
      <c r="F18" s="10">
        <v>0</v>
      </c>
      <c r="G18" s="10">
        <v>0</v>
      </c>
      <c r="H18" s="38" t="s">
        <v>69</v>
      </c>
      <c r="I18" s="15">
        <v>1</v>
      </c>
      <c r="J18" s="12">
        <f t="shared" si="1"/>
        <v>0</v>
      </c>
      <c r="K18" s="9"/>
    </row>
    <row r="19" spans="1:11" ht="30">
      <c r="A19" s="6"/>
      <c r="B19" s="13" t="s">
        <v>25</v>
      </c>
      <c r="D19" s="14" t="s">
        <v>42</v>
      </c>
      <c r="E19" s="10">
        <v>0</v>
      </c>
      <c r="F19" s="10">
        <v>0</v>
      </c>
      <c r="G19" s="10">
        <v>0</v>
      </c>
      <c r="H19" s="38" t="s">
        <v>69</v>
      </c>
      <c r="I19" s="15">
        <v>4</v>
      </c>
      <c r="J19" s="12">
        <f t="shared" si="1"/>
        <v>0</v>
      </c>
      <c r="K19" s="9"/>
    </row>
    <row r="20" spans="1:11" ht="30">
      <c r="A20" s="6"/>
      <c r="B20" s="13" t="s">
        <v>26</v>
      </c>
      <c r="D20" s="14" t="s">
        <v>43</v>
      </c>
      <c r="E20" s="10">
        <v>0</v>
      </c>
      <c r="F20" s="10">
        <v>0</v>
      </c>
      <c r="G20" s="10">
        <v>0</v>
      </c>
      <c r="H20" s="38" t="s">
        <v>69</v>
      </c>
      <c r="I20" s="15">
        <v>1</v>
      </c>
      <c r="J20" s="12">
        <f t="shared" si="1"/>
        <v>0</v>
      </c>
      <c r="K20" s="9"/>
    </row>
    <row r="21" spans="1:11" ht="15">
      <c r="A21" s="6"/>
      <c r="B21" s="13" t="s">
        <v>29</v>
      </c>
      <c r="D21" s="14" t="s">
        <v>30</v>
      </c>
      <c r="E21" s="10">
        <v>0</v>
      </c>
      <c r="F21" s="10">
        <v>0</v>
      </c>
      <c r="G21" s="10">
        <v>0</v>
      </c>
      <c r="H21" s="38" t="s">
        <v>69</v>
      </c>
      <c r="I21" s="15">
        <v>12</v>
      </c>
      <c r="J21" s="12">
        <f t="shared" si="1"/>
        <v>0</v>
      </c>
      <c r="K21" s="9"/>
    </row>
    <row r="22" spans="1:11" ht="15">
      <c r="A22" s="6"/>
      <c r="B22" s="14" t="s">
        <v>10</v>
      </c>
      <c r="D22" s="8" t="s">
        <v>66</v>
      </c>
      <c r="E22" s="10">
        <v>0</v>
      </c>
      <c r="F22" s="10">
        <v>0</v>
      </c>
      <c r="G22" s="10">
        <v>0</v>
      </c>
      <c r="H22" s="38" t="s">
        <v>69</v>
      </c>
      <c r="I22" s="15">
        <v>1</v>
      </c>
      <c r="J22" s="12">
        <f t="shared" si="1"/>
        <v>0</v>
      </c>
      <c r="K22" s="9"/>
    </row>
    <row r="23" spans="1:11" ht="30">
      <c r="A23" s="6"/>
      <c r="B23" s="14" t="s">
        <v>28</v>
      </c>
      <c r="D23" s="8" t="s">
        <v>44</v>
      </c>
      <c r="E23" s="10">
        <v>0</v>
      </c>
      <c r="F23" s="10">
        <v>0</v>
      </c>
      <c r="G23" s="10">
        <v>0</v>
      </c>
      <c r="H23" s="38" t="s">
        <v>69</v>
      </c>
      <c r="I23" s="15">
        <v>1</v>
      </c>
      <c r="J23" s="12">
        <f t="shared" si="1"/>
        <v>0</v>
      </c>
      <c r="K23" s="9"/>
    </row>
    <row r="24" spans="1:11" ht="15">
      <c r="A24" s="6"/>
      <c r="B24" s="14" t="s">
        <v>45</v>
      </c>
      <c r="D24" s="8" t="s">
        <v>46</v>
      </c>
      <c r="E24" s="10">
        <v>0</v>
      </c>
      <c r="F24" s="10">
        <v>0</v>
      </c>
      <c r="G24" s="10">
        <v>0</v>
      </c>
      <c r="H24" s="38" t="s">
        <v>69</v>
      </c>
      <c r="I24" s="15">
        <v>1</v>
      </c>
      <c r="J24" s="12">
        <f aca="true" t="shared" si="2" ref="J24">(E24+F24+G24)*I24</f>
        <v>0</v>
      </c>
      <c r="K24" s="9"/>
    </row>
    <row r="25" spans="1:11" ht="15">
      <c r="A25" s="6"/>
      <c r="B25" s="14" t="s">
        <v>51</v>
      </c>
      <c r="D25" s="8" t="s">
        <v>52</v>
      </c>
      <c r="E25" s="10">
        <v>0</v>
      </c>
      <c r="F25" s="10">
        <v>0</v>
      </c>
      <c r="G25" s="10">
        <v>0</v>
      </c>
      <c r="H25" s="38" t="s">
        <v>69</v>
      </c>
      <c r="I25" s="15">
        <v>1</v>
      </c>
      <c r="J25" s="12">
        <f aca="true" t="shared" si="3" ref="J25:J27">(E25+F25+G25)*I25</f>
        <v>0</v>
      </c>
      <c r="K25" s="9"/>
    </row>
    <row r="26" spans="1:11" ht="15">
      <c r="A26" s="6"/>
      <c r="B26" s="14" t="s">
        <v>55</v>
      </c>
      <c r="D26" s="8" t="s">
        <v>56</v>
      </c>
      <c r="E26" s="10">
        <v>0</v>
      </c>
      <c r="F26" s="10">
        <v>0</v>
      </c>
      <c r="G26" s="10">
        <v>0</v>
      </c>
      <c r="H26" s="38" t="s">
        <v>69</v>
      </c>
      <c r="I26" s="15">
        <v>85</v>
      </c>
      <c r="J26" s="12">
        <f t="shared" si="3"/>
        <v>0</v>
      </c>
      <c r="K26" s="9"/>
    </row>
    <row r="27" spans="1:11" ht="30">
      <c r="A27" s="6"/>
      <c r="B27" s="14" t="s">
        <v>57</v>
      </c>
      <c r="D27" s="8" t="s">
        <v>58</v>
      </c>
      <c r="E27" s="10">
        <v>0</v>
      </c>
      <c r="F27" s="10">
        <v>0</v>
      </c>
      <c r="G27" s="10">
        <v>0</v>
      </c>
      <c r="H27" s="38" t="s">
        <v>69</v>
      </c>
      <c r="I27" s="15">
        <v>2</v>
      </c>
      <c r="J27" s="12">
        <f t="shared" si="3"/>
        <v>0</v>
      </c>
      <c r="K27" s="9"/>
    </row>
    <row r="28" spans="1:11" ht="15">
      <c r="A28" s="6"/>
      <c r="B28" s="14" t="s">
        <v>59</v>
      </c>
      <c r="D28" s="8" t="s">
        <v>60</v>
      </c>
      <c r="E28" s="10">
        <v>0</v>
      </c>
      <c r="F28" s="10">
        <v>0</v>
      </c>
      <c r="G28" s="10">
        <v>0</v>
      </c>
      <c r="H28" s="38" t="s">
        <v>69</v>
      </c>
      <c r="I28" s="15">
        <v>730</v>
      </c>
      <c r="J28" s="12">
        <f t="shared" si="1"/>
        <v>0</v>
      </c>
      <c r="K28" s="9"/>
    </row>
    <row r="29" spans="1:11" ht="15">
      <c r="A29" s="6"/>
      <c r="B29" s="14" t="s">
        <v>59</v>
      </c>
      <c r="D29" s="8" t="s">
        <v>61</v>
      </c>
      <c r="E29" s="10">
        <v>0</v>
      </c>
      <c r="F29" s="10">
        <v>0</v>
      </c>
      <c r="G29" s="10">
        <v>0</v>
      </c>
      <c r="H29" s="38" t="s">
        <v>69</v>
      </c>
      <c r="I29" s="15">
        <v>230</v>
      </c>
      <c r="J29" s="12">
        <f aca="true" t="shared" si="4" ref="J29">(E29+F29+G29)*I29</f>
        <v>0</v>
      </c>
      <c r="K29" s="9"/>
    </row>
    <row r="30" spans="1:11" ht="30">
      <c r="A30" s="6"/>
      <c r="B30" s="14" t="s">
        <v>53</v>
      </c>
      <c r="D30" s="8" t="s">
        <v>54</v>
      </c>
      <c r="E30" s="10">
        <v>0</v>
      </c>
      <c r="F30" s="10">
        <v>0</v>
      </c>
      <c r="G30" s="10">
        <v>0</v>
      </c>
      <c r="H30" s="38" t="s">
        <v>70</v>
      </c>
      <c r="I30" s="15">
        <v>2647</v>
      </c>
      <c r="J30" s="12">
        <f t="shared" si="1"/>
        <v>0</v>
      </c>
      <c r="K30" s="9"/>
    </row>
    <row r="31" spans="1:11" ht="15">
      <c r="A31" s="6"/>
      <c r="B31" s="14" t="s">
        <v>62</v>
      </c>
      <c r="D31" s="8" t="s">
        <v>63</v>
      </c>
      <c r="E31" s="10">
        <v>0</v>
      </c>
      <c r="F31" s="10">
        <v>0</v>
      </c>
      <c r="G31" s="10">
        <v>0</v>
      </c>
      <c r="H31" s="38" t="s">
        <v>69</v>
      </c>
      <c r="I31" s="15">
        <v>6</v>
      </c>
      <c r="J31" s="12">
        <f t="shared" si="1"/>
        <v>0</v>
      </c>
      <c r="K31" s="9"/>
    </row>
    <row r="32" spans="1:11" ht="15">
      <c r="A32" s="6"/>
      <c r="B32" s="14" t="s">
        <v>64</v>
      </c>
      <c r="D32" s="8" t="s">
        <v>65</v>
      </c>
      <c r="E32" s="10">
        <v>0</v>
      </c>
      <c r="F32" s="10">
        <v>0</v>
      </c>
      <c r="G32" s="10">
        <v>0</v>
      </c>
      <c r="H32" s="38" t="s">
        <v>69</v>
      </c>
      <c r="I32" s="15">
        <v>154</v>
      </c>
      <c r="J32" s="12">
        <f t="shared" si="1"/>
        <v>0</v>
      </c>
      <c r="K32" s="9"/>
    </row>
    <row r="33" spans="1:11" ht="30">
      <c r="A33" s="6"/>
      <c r="B33" s="14" t="s">
        <v>11</v>
      </c>
      <c r="D33" s="8" t="s">
        <v>50</v>
      </c>
      <c r="E33" s="10">
        <v>0</v>
      </c>
      <c r="F33" s="10"/>
      <c r="G33" s="10">
        <v>0</v>
      </c>
      <c r="H33" s="38" t="s">
        <v>69</v>
      </c>
      <c r="I33" s="15">
        <v>1</v>
      </c>
      <c r="J33" s="12">
        <f t="shared" si="1"/>
        <v>0</v>
      </c>
      <c r="K33" s="9"/>
    </row>
    <row r="34" spans="1:11" ht="30">
      <c r="A34" s="6"/>
      <c r="B34" s="14" t="s">
        <v>8</v>
      </c>
      <c r="D34" s="8" t="s">
        <v>49</v>
      </c>
      <c r="E34" s="10">
        <v>0</v>
      </c>
      <c r="F34" s="10"/>
      <c r="G34" s="10"/>
      <c r="H34" s="38" t="s">
        <v>69</v>
      </c>
      <c r="I34" s="15">
        <v>1</v>
      </c>
      <c r="J34" s="12">
        <f aca="true" t="shared" si="5" ref="J34">(E34+F34+G34)*I34</f>
        <v>0</v>
      </c>
      <c r="K34" s="9"/>
    </row>
    <row r="35" spans="1:11" s="32" customFormat="1" ht="30">
      <c r="A35" s="33"/>
      <c r="B35" s="14" t="s">
        <v>12</v>
      </c>
      <c r="C35" s="34"/>
      <c r="D35" s="8" t="s">
        <v>15</v>
      </c>
      <c r="E35" s="10">
        <v>0</v>
      </c>
      <c r="F35" s="10"/>
      <c r="G35" s="10"/>
      <c r="H35" s="38" t="s">
        <v>69</v>
      </c>
      <c r="I35" s="15">
        <v>1</v>
      </c>
      <c r="J35" s="35">
        <f>(E35+F37+G37)*I35</f>
        <v>0</v>
      </c>
      <c r="K35" s="36"/>
    </row>
    <row r="36" spans="1:11" s="32" customFormat="1" ht="15">
      <c r="A36" s="33"/>
      <c r="B36" s="14" t="s">
        <v>71</v>
      </c>
      <c r="C36" s="34"/>
      <c r="D36" s="8" t="s">
        <v>72</v>
      </c>
      <c r="E36" s="10">
        <v>0</v>
      </c>
      <c r="F36" s="10"/>
      <c r="G36" s="10"/>
      <c r="H36" s="38" t="s">
        <v>69</v>
      </c>
      <c r="I36" s="15">
        <v>1</v>
      </c>
      <c r="J36" s="35">
        <f>(E36+F38+G38)*I36</f>
        <v>0</v>
      </c>
      <c r="K36" s="36"/>
    </row>
    <row r="37" spans="1:11" ht="15">
      <c r="A37" s="6"/>
      <c r="B37" s="2" t="s">
        <v>14</v>
      </c>
      <c r="D37" s="8" t="s">
        <v>16</v>
      </c>
      <c r="E37" s="10">
        <v>0</v>
      </c>
      <c r="F37" s="10"/>
      <c r="G37" s="10"/>
      <c r="H37" s="38" t="s">
        <v>69</v>
      </c>
      <c r="I37" s="15">
        <v>1</v>
      </c>
      <c r="J37" s="12">
        <f>(E37+F38+G38)*I37</f>
        <v>0</v>
      </c>
      <c r="K37" s="9"/>
    </row>
    <row r="38" spans="1:11" ht="15.75" thickBot="1">
      <c r="A38" s="6"/>
      <c r="B38" s="14" t="s">
        <v>13</v>
      </c>
      <c r="D38" s="8" t="s">
        <v>48</v>
      </c>
      <c r="E38" s="10">
        <v>0</v>
      </c>
      <c r="F38" s="10"/>
      <c r="G38" s="10"/>
      <c r="H38" s="38" t="s">
        <v>69</v>
      </c>
      <c r="I38" s="15">
        <v>1</v>
      </c>
      <c r="J38" s="12">
        <f t="shared" si="1"/>
        <v>0</v>
      </c>
      <c r="K38" s="9"/>
    </row>
    <row r="39" spans="1:11" ht="15">
      <c r="A39" s="16"/>
      <c r="B39" s="17"/>
      <c r="C39" s="18"/>
      <c r="D39" s="19" t="s">
        <v>7</v>
      </c>
      <c r="E39" s="20"/>
      <c r="F39" s="20"/>
      <c r="G39" s="21"/>
      <c r="H39" s="39"/>
      <c r="I39" s="22"/>
      <c r="J39" s="23">
        <f>SUM(J7:J38)</f>
        <v>0</v>
      </c>
      <c r="K39" s="7"/>
    </row>
    <row r="40" spans="1:11" ht="15">
      <c r="A40" s="16"/>
      <c r="B40" s="7"/>
      <c r="C40" s="7"/>
      <c r="D40" s="7"/>
      <c r="E40" s="7"/>
      <c r="F40" s="7"/>
      <c r="G40" s="12"/>
      <c r="H40" s="40"/>
      <c r="I40" s="9"/>
      <c r="J40" s="24"/>
      <c r="K40" s="7"/>
    </row>
    <row r="41" spans="1:11" ht="15">
      <c r="A41" s="16"/>
      <c r="B41" s="44"/>
      <c r="C41" s="45"/>
      <c r="D41" s="45"/>
      <c r="E41" s="45"/>
      <c r="F41" s="45"/>
      <c r="G41" s="45"/>
      <c r="H41" s="45"/>
      <c r="I41" s="45"/>
      <c r="J41" s="45"/>
      <c r="K41" s="7"/>
    </row>
    <row r="42" ht="15">
      <c r="A42" s="16"/>
    </row>
    <row r="45" ht="15"/>
    <row r="46" ht="15"/>
  </sheetData>
  <mergeCells count="7">
    <mergeCell ref="B2:J2"/>
    <mergeCell ref="J3:J4"/>
    <mergeCell ref="B6:J6"/>
    <mergeCell ref="B41:J41"/>
    <mergeCell ref="B3:B4"/>
    <mergeCell ref="C3:C4"/>
    <mergeCell ref="D3:D4"/>
  </mergeCells>
  <printOptions/>
  <pageMargins left="0.25" right="0.25" top="0.75" bottom="0.75" header="0.3" footer="0.3"/>
  <pageSetup fitToHeight="0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Konica Minolta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Jahoda, Martin</dc:creator>
  <cp:keywords/>
  <dc:description/>
  <cp:lastModifiedBy>Filipovský Pavel</cp:lastModifiedBy>
  <cp:lastPrinted>2019-02-19T12:28:45Z</cp:lastPrinted>
  <dcterms:created xsi:type="dcterms:W3CDTF">2018-06-11T09:24:32Z</dcterms:created>
  <dcterms:modified xsi:type="dcterms:W3CDTF">2019-10-31T08:05:40Z</dcterms:modified>
  <cp:category/>
  <cp:version/>
  <cp:contentType/>
  <cp:contentStatus/>
</cp:coreProperties>
</file>