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480" activeTab="1"/>
  </bookViews>
  <sheets>
    <sheet name="SSZ" sheetId="1" r:id="rId1"/>
    <sheet name="REKAPITULACE" sheetId="2" r:id="rId2"/>
  </sheets>
  <definedNames>
    <definedName name="_xlnm.Print_Titles" localSheetId="0">'SSZ'!$2:$4</definedName>
    <definedName name="_xlnm.Print_Area" localSheetId="1">'REKAPITULACE'!$A:$G</definedName>
    <definedName name="_xlnm.Print_Area" localSheetId="0">'SSZ'!$A$1:$I$231</definedName>
    <definedName name="Z_D1880248_F38C_4178_97E9_0A8AA3C8A702_.wvu.Cols" localSheetId="0" hidden="1">'SSZ'!$F:$F</definedName>
    <definedName name="Z_D1880248_F38C_4178_97E9_0A8AA3C8A702_.wvu.PrintArea" localSheetId="1" hidden="1">'REKAPITULACE'!$A$1:$G$29</definedName>
    <definedName name="Z_D1880248_F38C_4178_97E9_0A8AA3C8A702_.wvu.PrintArea" localSheetId="0" hidden="1">'SSZ'!$A:$D</definedName>
    <definedName name="Z_D1880248_F38C_4178_97E9_0A8AA3C8A702_.wvu.PrintTitles" localSheetId="0" hidden="1">'SSZ'!$2:$4</definedName>
    <definedName name="Z_D1880248_F38C_4178_97E9_0A8AA3C8A702_.wvu.Rows" localSheetId="1" hidden="1">'REKAPITULACE'!#REF!,'REKAPITULACE'!#REF!</definedName>
  </definedNames>
  <calcPr fullCalcOnLoad="1"/>
</workbook>
</file>

<file path=xl/sharedStrings.xml><?xml version="1.0" encoding="utf-8"?>
<sst xmlns="http://schemas.openxmlformats.org/spreadsheetml/2006/main" count="382" uniqueCount="230">
  <si>
    <t>Název</t>
  </si>
  <si>
    <t xml:space="preserve">Počet </t>
  </si>
  <si>
    <t>Měrná jednotka</t>
  </si>
  <si>
    <t>Celkem:</t>
  </si>
  <si>
    <t>REKAPITULACE NÁKLADŮ</t>
  </si>
  <si>
    <t>Dodávka</t>
  </si>
  <si>
    <t>Montáž</t>
  </si>
  <si>
    <t>MEZISOUČET</t>
  </si>
  <si>
    <t>ks</t>
  </si>
  <si>
    <t>1</t>
  </si>
  <si>
    <t>2</t>
  </si>
  <si>
    <r>
      <t>m</t>
    </r>
    <r>
      <rPr>
        <vertAlign val="superscript"/>
        <sz val="10"/>
        <rFont val="Arial CE"/>
        <family val="2"/>
      </rPr>
      <t>2</t>
    </r>
  </si>
  <si>
    <t>Poz. číslo</t>
  </si>
  <si>
    <t>Cena montáže jednotková</t>
  </si>
  <si>
    <t>Cena dodávky jednotková</t>
  </si>
  <si>
    <t>Cena dodávky celkem</t>
  </si>
  <si>
    <t>Cena montáže celkem</t>
  </si>
  <si>
    <t>-</t>
  </si>
  <si>
    <t>PROJEKT</t>
  </si>
  <si>
    <t>Montáž%</t>
  </si>
  <si>
    <t>Nátěry potrubí a elementů</t>
  </si>
  <si>
    <t>bm</t>
  </si>
  <si>
    <t>kpl</t>
  </si>
  <si>
    <t xml:space="preserve">IZOLACE, NÁTĚRY, </t>
  </si>
  <si>
    <t>podpěrných konstrukcí</t>
  </si>
  <si>
    <t>hod</t>
  </si>
  <si>
    <t>sada</t>
  </si>
  <si>
    <t>TL.20mm</t>
  </si>
  <si>
    <t>4</t>
  </si>
  <si>
    <t>10</t>
  </si>
  <si>
    <t>vylepení potrubí a izol.</t>
  </si>
  <si>
    <t>m2</t>
  </si>
  <si>
    <t xml:space="preserve">V nabídce musí být zahrnuty náklady na vlastní montáž, odvoz, skládkovné, veškeré přesuny materiálu, protiprašná opatření, trvalý úklid všech prostor dotčených stavbou, opatření BOZP a to zejména zabezpečení všech stavebních prostupů proti propadnutí. Před zahájením dodávky a montáže je nutné se přesvědčit, jestli stav objektu odpovídá PD. Bez provedení kontroly není možné držet záruky za škody vzniklé vynecháním kontroly. </t>
  </si>
  <si>
    <t>Spojovací a těsnící materiál , podpěry, závěsy, konzoly, vykrývací plech, doplňkový materiál drobný dle potřeby vzt</t>
  </si>
  <si>
    <t>Izolace tepelné a protihlukové tl.40mm</t>
  </si>
  <si>
    <t>izolace tepelná - lepená 20mm, zabraňující kondenzaci na potrubí</t>
  </si>
  <si>
    <t>Ventil odtahový DN 100, vč.zděře</t>
  </si>
  <si>
    <t>Spojovací a těsnící materiál , podpěry, závěsy, konzoly, drobný materiál dle potřeby vzt</t>
  </si>
  <si>
    <t>Hadice ohebná izolovaná DN 100, max.dl připojení 1.2m</t>
  </si>
  <si>
    <t>Hadice ohebná izolovaná DN 160, max.dl připojení 1.2m</t>
  </si>
  <si>
    <t>potrubí chladiva vedené vně bude opatřeno krytem plechovým vč.zatmelení, ochrana proti UV záření, plechový žlab bude podložen dlaždicemi, pod dažbu geotextilie</t>
  </si>
  <si>
    <t>1.1</t>
  </si>
  <si>
    <t>Ventil odtahový DN 160, vč.zděře</t>
  </si>
  <si>
    <t>1A.15</t>
  </si>
  <si>
    <t>1.15</t>
  </si>
  <si>
    <t>1.16</t>
  </si>
  <si>
    <t>1A.16</t>
  </si>
  <si>
    <t>1.85</t>
  </si>
  <si>
    <t>1,1A.80</t>
  </si>
  <si>
    <t>2.1</t>
  </si>
  <si>
    <t>Hadice ohebná izolovaná DN 250, max.dl připojení 1.2m</t>
  </si>
  <si>
    <t>2.15</t>
  </si>
  <si>
    <t>2.16</t>
  </si>
  <si>
    <t>2.41</t>
  </si>
  <si>
    <t>2.50</t>
  </si>
  <si>
    <t>2A.15</t>
  </si>
  <si>
    <t>2A.16</t>
  </si>
  <si>
    <t>2.51</t>
  </si>
  <si>
    <t>2.40</t>
  </si>
  <si>
    <t>2,2A.70</t>
  </si>
  <si>
    <t>2,2A.80</t>
  </si>
  <si>
    <t>2.85</t>
  </si>
  <si>
    <t>1.42</t>
  </si>
  <si>
    <t>Hadice ohebná izolovaná DN 200, max.dl připojení 1.2m</t>
  </si>
  <si>
    <t>1A.40</t>
  </si>
  <si>
    <t>1A.50</t>
  </si>
  <si>
    <t>1.41</t>
  </si>
  <si>
    <t>1.40</t>
  </si>
  <si>
    <t>1.51</t>
  </si>
  <si>
    <t>7</t>
  </si>
  <si>
    <t>3</t>
  </si>
  <si>
    <t>5</t>
  </si>
  <si>
    <t xml:space="preserve">Potrubí čtyřhranné sk.I - pozink. plech, těsné, celotmelené, tř.těsnosti B,  rovné a tvarové potrubní díly - 50% </t>
  </si>
  <si>
    <t>200</t>
  </si>
  <si>
    <t>projekt skutečného provedení v počtu 4 paré</t>
  </si>
  <si>
    <t>značení potrubí vzt dle normových požadavků ČSN</t>
  </si>
  <si>
    <t xml:space="preserve">dokumentace výrobní před zahájením prací </t>
  </si>
  <si>
    <t>akreditované měření hluku vč.protokolu pro investora ke kolaudaci</t>
  </si>
  <si>
    <t xml:space="preserve">zaškolení obsluhy </t>
  </si>
  <si>
    <t>komplexní vyzkoušení a zaregulování zařízení vzt spolu s MaR</t>
  </si>
  <si>
    <t>80</t>
  </si>
  <si>
    <t>návrh provozního předpisu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</si>
  <si>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</si>
  <si>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</si>
  <si>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</si>
  <si>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</si>
  <si>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</si>
  <si>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</si>
  <si>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</si>
  <si>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</si>
  <si>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</si>
  <si>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</si>
  <si>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 xml:space="preserve">náklady na dopravu zařízení vzt </t>
  </si>
  <si>
    <t>Výfuková hlavice DN200, provedení a nátěr dle architekta, předložit vzorník</t>
  </si>
  <si>
    <t>Potrubí kruhové SPIRO do DN 200, tř.těsnosti běžná B,  vč.tvarovek a příslušenství</t>
  </si>
  <si>
    <t>6</t>
  </si>
  <si>
    <t>6.85</t>
  </si>
  <si>
    <t>7A.15</t>
  </si>
  <si>
    <t>7A.41</t>
  </si>
  <si>
    <t>7A.40</t>
  </si>
  <si>
    <t>7A.50</t>
  </si>
  <si>
    <t>tlumič hluku 500 x 500 - 1000, standartně buňkový tlumič G, krytí děrovaným plechem</t>
  </si>
  <si>
    <t>1,1A.70</t>
  </si>
  <si>
    <t>1.2</t>
  </si>
  <si>
    <t>1.88</t>
  </si>
  <si>
    <t>2.88</t>
  </si>
  <si>
    <t>2.2</t>
  </si>
  <si>
    <t>regulátor ptůtoku vzduchu DN200 V= 300m3/h, vč.regulátor s potenciometrem, ovl.MaR</t>
  </si>
  <si>
    <t>1A.41</t>
  </si>
  <si>
    <t>odtahová výustka 525 x 125  jednořadá s regulací, V=140- 200m3/h,  s připojovací komorou a přípoj DN160</t>
  </si>
  <si>
    <t>1.43</t>
  </si>
  <si>
    <t>38</t>
  </si>
  <si>
    <t>1.44</t>
  </si>
  <si>
    <t>2A.40</t>
  </si>
  <si>
    <t>2A.50</t>
  </si>
  <si>
    <t>2,2A.71</t>
  </si>
  <si>
    <t xml:space="preserve">Potrubí čtyřhranné předizolované, provedení v celé šířce z paneli tl.20mm, 80/80 mikronů s hliníkovým povrchem - vzorkovaný/vzorkovaný. Hustota izolační pěny 49kg/m³, tepelná vodivost λ=0,0183 W/m°K , třída vzduchotěsnosti "C". Rovné a tvarové potrubní díly - 40% , </t>
  </si>
  <si>
    <t>Zař.č.1,1A - laboratoře</t>
  </si>
  <si>
    <t xml:space="preserve">D.1.4.2 - Vzduchotechnika </t>
  </si>
  <si>
    <t>Zař.č.9 - doplňkové náklady, zázemí</t>
  </si>
  <si>
    <t>Zař.č.6 - klimatizace m.113.3</t>
  </si>
  <si>
    <t>vertikální transport pomocí jeřábu, složení jednotek na střechu objektu - přímo na místo</t>
  </si>
  <si>
    <t>ztížená montáž za provozu - zakrývání vzt potrubí a zařízení (např. igelitem) během stavby s ohledem na stavební práce a prach a zanášení vzt</t>
  </si>
  <si>
    <t>ztížená montáž za provozu - nutno dohodnout s investorem práce v noci či o víkendech</t>
  </si>
  <si>
    <t>6.1,6.2</t>
  </si>
  <si>
    <t>6.1a</t>
  </si>
  <si>
    <t xml:space="preserve">propojovací potrubí chladiva R32, max.dl.do 5m, z toho převýšení 1m, vč.izolace, chladivové potrubí , náplň chladiva, propojovací komunikační kabeláž, zprovoznění, </t>
  </si>
  <si>
    <t>Zař.č.7A - hyg.zařízení</t>
  </si>
  <si>
    <t>7A.1</t>
  </si>
  <si>
    <t>7A.12</t>
  </si>
  <si>
    <t>tlumič hluku DN160 - 600, standartně buňkový tlumič G, krytí děrovaným plechem</t>
  </si>
  <si>
    <t>7A.51</t>
  </si>
  <si>
    <t>7A.80</t>
  </si>
  <si>
    <t>7A.85</t>
  </si>
  <si>
    <t>7.11</t>
  </si>
  <si>
    <t>stěnová mřížka uzavřená 12,5 400 x 100</t>
  </si>
  <si>
    <t>kondenzační jednotka ,  inverter,  R410A, Qch=7kW hlukové parametry-viz příloha,beznapěťový kontakt pro připojení MaR, sada s expanzním ventilem, kabelový ovládač s češtinou, kabelový adaptér, propojovací kabeláž, pryžová podložka odpovídající hmotnosti jednotky, rám dodávkou VZT</t>
  </si>
  <si>
    <t>Spojovací a těsnící materiál , podpěry, závěsy, konzoly, pod jednotku rám či dlaždice, nesmí se narušit nová folie střechy, 
průchodky pro prostup chladiva na střeše vč. Vypěnění - příklad instalace na obr.</t>
  </si>
  <si>
    <t xml:space="preserve"> podstavný modulární systém , výpočet provedl výrobce systému - viz PD VZT střecha - sestava 2</t>
  </si>
  <si>
    <t xml:space="preserve"> split systém , vnitřní kazetová jednotka Qch = 6kW ,  venkovní kondenzační jednotka 230V 50Hz,  infra ovládač na stěnu s češtinou, čelní deska, čerpadlo kondenzátu, propojovací komunikační kabeláž, pružná podložka pod kondenzační jednotku na střeše dle hmotnosti jednotky, zprovoznění</t>
  </si>
  <si>
    <t>řídící modul -analogové řízení 0-10V v 5ti výkonných krocích se změnou vypař.teploty Tv=6-13°C, standartně digitální vstupy a výstupy-ZAP/VYP, blokace chodu ventilátoru, chod, porucha</t>
  </si>
  <si>
    <t>2.2a</t>
  </si>
  <si>
    <t>2.2b</t>
  </si>
  <si>
    <t>řídící modul k ovládání výměníku chladu jednotky, analog, standartně digitální vstupy a výstupy-ZAP/VYP, blokace chodu ventilátoru, chod, porucha</t>
  </si>
  <si>
    <t>propojovací potrubí chladiva R 410A, max.dl.do 5m,  vč.chladivové potrubí , závěsy, izolace, náplň chladiva, propojovací komunikační kabeláž, zprovoznění, výpočet potrubí provedl výrobce</t>
  </si>
  <si>
    <t>2.72</t>
  </si>
  <si>
    <t>Nasávací kus s vletovanou žaluzií a sítem proti hmyzu 500 x 500 -45°</t>
  </si>
  <si>
    <t>2.17</t>
  </si>
  <si>
    <t>Izolace tepelné , tl.40 mm vč oplechování</t>
  </si>
  <si>
    <t>Izolace tepelné , tl.100 mm vč oplechování</t>
  </si>
  <si>
    <t>25</t>
  </si>
  <si>
    <t>Potrubí kruhové do DN 250, tř.těsnosti B - těsné na klik, těsnící guma , vč.tvarovek a příslušenství</t>
  </si>
  <si>
    <t>2.80</t>
  </si>
  <si>
    <t>Potrubí kruhové do DN 100, tř.těsnosti B - těsné na klik, těsnící guma , vč.tvarovek a příslušenství</t>
  </si>
  <si>
    <t>tlumič hluku 500 x 300 - 2500, standartně buňkový tlumič G, krytí děrovaným plechem</t>
  </si>
  <si>
    <t>6.84</t>
  </si>
  <si>
    <t>přívodní anemostat 600 x 600,  V= 300-400m3/h,  s připojovací komorou a přípoj DN250, těsné provedení do podhledu, vytmelit</t>
  </si>
  <si>
    <t>odtahový anemostat 600 x 600,  V= 300-400m3/h,  s připojovací komorou a přípoj DN250,těsné provedení do podhledu, vytmelit</t>
  </si>
  <si>
    <t>přívodní ventil DN100, vč.zděře</t>
  </si>
  <si>
    <t>2.20</t>
  </si>
  <si>
    <t>regulační klapka DN100, ovl.ruční</t>
  </si>
  <si>
    <t>tlumič hluku 500 x 300 - 1000, standartně buňkový tlumič G, krytí děrovaným plechem</t>
  </si>
  <si>
    <t>tlumič hluku 500 x 300 - 1500, standartně buňkový tlumič G, krytí děrovaným plechem</t>
  </si>
  <si>
    <t xml:space="preserve"> podstavný modulární systém , výpočet provedl výrobce systému - viz PD VZT střecha - sestava 1</t>
  </si>
  <si>
    <t>propojovací potrubí chladiva R 410A, max.dl.do 5m, vč.chladivové potrubí , závěsy, izolace, náplň chladiva, propojovací komunikační kabeláž, zprovoznění, výpočet potrubí provedl výrobce</t>
  </si>
  <si>
    <t>Zař.č.2,2A - laboratoř m.č.115</t>
  </si>
  <si>
    <t>1.2a</t>
  </si>
  <si>
    <t>1.2b</t>
  </si>
  <si>
    <t xml:space="preserve">kondenzační jednotka ,  inverter,  R410A, Qch=14kW hlukové parametry-viz příloha,beznapěťový kontakt pro připojení MaR, sada s expanzním ventilem, kabelový ovládač s češtinou, kabelový adaptér, propojovací kabeláž, pryžová podložka odpovídající hmotnosti jednotky, rám dodávkou VZT
</t>
  </si>
  <si>
    <t>1.72</t>
  </si>
  <si>
    <t>Nasávací kus s vletovanou žaluzií a sítem proti hmyzu 500 x 600 -45°</t>
  </si>
  <si>
    <t>2A.72</t>
  </si>
  <si>
    <t>1A.72</t>
  </si>
  <si>
    <t>Výdechový  kus s vletovanou žaluzií 400 x 500 - 60°</t>
  </si>
  <si>
    <t>Výdechový kus s vletovanou žaluzií  500 x 500 - 60°</t>
  </si>
  <si>
    <t>tlumič hluku 500 x 600 - 1500, standartně buňkový tlumič G, krytí děrovaným plechem</t>
  </si>
  <si>
    <t>tlumič hluku 400 x 500 - 1000, standartně buňkový tlumič G, krytí děrovaným plechem, do venkovního prostředí</t>
  </si>
  <si>
    <t>tlumič hluku 600 x 500 - 1800, standartně buňkový tlumič G, krytí děrovaným plechem</t>
  </si>
  <si>
    <t>tlumič hluku 500 x 500 - 2300, standartně buňkový tlumič G, krytí děrovaným plechem, do venkovního prostředí</t>
  </si>
  <si>
    <t>1A.24</t>
  </si>
  <si>
    <t>1.20</t>
  </si>
  <si>
    <t>regulátor ptůtoku vzduchu DN200 V= 220m3/h, vč.regulátor s potenciometrem, ovl.MaR</t>
  </si>
  <si>
    <t>regulátor ptůtoku vzduchu DN160 V= 220m3/h, vč.regulátor s potenciometrem, ovl.MaR</t>
  </si>
  <si>
    <t>1A.20</t>
  </si>
  <si>
    <t>1.24</t>
  </si>
  <si>
    <t>regulační klapka DN200 , ovl.servo-dodávka MaR-VZT</t>
  </si>
  <si>
    <t xml:space="preserve">Potrubí čtyřhranné sk.I - pozink. plech, těsné, celotmelené, tř.těsnosti B,  rovné a tvarové potrubní díly - 50% , </t>
  </si>
  <si>
    <t>1A.43</t>
  </si>
  <si>
    <t>1A.42</t>
  </si>
  <si>
    <t>1A.51</t>
  </si>
  <si>
    <t>Odtahový nerezový zákryt cca 500 x 500, s napojením DN125 přes pevnnější ohenbou hadici , nerezovou nebo palstovou pro dané pokusy, vč. Regulační klapka DN125 ruční</t>
  </si>
  <si>
    <t>1A.17</t>
  </si>
  <si>
    <t>tlumič hluku DN160 - 600, standartně buňkový tlumič G, krytí děrovaným plechem, do venkovního prostředí</t>
  </si>
  <si>
    <t>41</t>
  </si>
  <si>
    <t>1A.46</t>
  </si>
  <si>
    <t>odtahová výustka jednořadá s regulací 560 x 200</t>
  </si>
  <si>
    <t>1A.45</t>
  </si>
  <si>
    <t>1A.23</t>
  </si>
  <si>
    <t>1A.21-22</t>
  </si>
  <si>
    <t>1.23</t>
  </si>
  <si>
    <t>1.21-22</t>
  </si>
  <si>
    <t>regulátor ptůtoku vzduchu DN200 V= 250m3/h, vč.regulátor s potenciometrem, ovl.MaR</t>
  </si>
  <si>
    <t>odtahová dralová výusť 600 x 600  V=250m3/h, připojovací box s regulační klapkou DN200 - ATYPICKÉ připojení</t>
  </si>
  <si>
    <t>1A.44</t>
  </si>
  <si>
    <t>odtahová dralová výusť 300 x 300  V=200m3/h, připojovací box s regulační klapkou DN160</t>
  </si>
  <si>
    <t xml:space="preserve">drallová výust přívodní vel.300x300  V=280m3/h, stavitelné lamely, vč.přívodní box čtyřhranný s regulační klapkou DN160 </t>
  </si>
  <si>
    <t>1A.47</t>
  </si>
  <si>
    <t>odtahová výustka jednořadá s regulací 625 x 75</t>
  </si>
  <si>
    <t>Hadice pružná pevnější  DN 125 - provedení nerez, odtah par a tepla nad pokusem</t>
  </si>
  <si>
    <t>Ventil odtahový DN 125, vč.zděře</t>
  </si>
  <si>
    <t>1A.52</t>
  </si>
  <si>
    <t>85</t>
  </si>
  <si>
    <t>9.89</t>
  </si>
  <si>
    <t>1A.1</t>
  </si>
  <si>
    <t>odtahový ventilátor potrubní radiální s EC motorem,Vo= 250m3/h 230V 50Hz, vč.tl.manžety, těsná zpětná klapka, popis-viz technické specifikace</t>
  </si>
  <si>
    <t>odtahový ventilátor potrubní radiální s EC motorem,Vo= 220m3/h 230V 50Hz, vč.tl.manžety, těsná zpětná klapka, popis-viz technické specifikace</t>
  </si>
  <si>
    <t>drallová výust přívodní vel.400x400  V=220m3/h, stavitelné lamely, vč.přívodní box čtyřhranný s regulační klapkou DN200</t>
  </si>
  <si>
    <t>přívodní výustka 525 x 125  dvouřadá s regulací, V= 150m3/h</t>
  </si>
  <si>
    <t>přívodní výustka 400 x 140  dvouřadá s regulací, V= 150m3/h</t>
  </si>
  <si>
    <t>drallová výust přívodní vel.600x600  V=250-300m3/h, stavitelné lamely, vč.přívodní box čtyřhranný s regulační klapkou DN200 - ATYPICKÉ připojení</t>
  </si>
  <si>
    <t>1.52</t>
  </si>
  <si>
    <t>Vzduchotechnická jednotka v provedení ECO design 2018, venkovní s deskovým rekuperátorem , plášť izolovaný tl.50mm, izol.výplň bez obsahu škodlivin, revizní dveře zajišťující kontrolu a čištění všech dílů, na přívodu: Tl.manžeta, uzav.klapka servo, filtr M5 kapsový, rekuperace deskový, komora vodního ohřívače, volná komora - vyhřívaná vzt dodá vyhřívání a zapojí, komora přímého chladiče, ventilátor FM, filtr kapsový F7, 
na odtahu: filtr G4, motor s FM, uzav.kl.,tl.manžeta, 
venkovní plášť RAL9002, vnitřní pozink.
V= 2200/2200m3/h 350/350Pa, vč. FM-vzt dodá propojovací kabeláž a připojí, vč.sifonu, vč.pryžové podložení odpovídající hmotnosti jednotky
VZT dodá kompletní systém MaR - včetně projektové přípravy, rozváděče, čidel, kabeláe, servopohonů, protokolů a zprovoznění
místo pro rozváděč je ve skladu -místnost č.113.2, výkaz výměr je součástí PD VZT - pro zařízení 1.1 a 2.1</t>
  </si>
  <si>
    <r>
      <t xml:space="preserve">Vzduchotechnická jednotka v provedení ECO design 2018, venkovní se sněšováním , plášť izolovaný tl.50mm, izol.výplň bez obsahu škodlivin, revizní dveře zajišťující kontrolu a čištění všech dílů, na přívodu: Tl.manžeta, uzav.klapka servo, směšovací komora, filtr M5, filtr M7 kapsový, komora vodního ohřívače,volná komora - vyhřívaná,  komora přímého chladiče, ventilátor FM, na odtahu:  motor s FM, uzav.kl.,tl.manžeta, 
</t>
    </r>
    <r>
      <rPr>
        <b/>
        <sz val="8"/>
        <rFont val="Arial CE"/>
        <family val="0"/>
      </rPr>
      <t>venkovní plášť RAL9002, vnitřní část lakovaná RAL9002</t>
    </r>
    <r>
      <rPr>
        <sz val="8"/>
        <rFont val="Arial CE"/>
        <family val="2"/>
      </rPr>
      <t>, 
V= 1600/1600m3/h 300/300Pa, vč. FM-vzt dodá propojovací kabeláž a připojí, vč.sifonu, vč.pryžové podložení odpovídající hmotnosti jednotky
VZT dodá kompletní systém MaR  - společný rozváděč se zař.č.1.1 - viz popis výše</t>
    </r>
  </si>
  <si>
    <t>1.5</t>
  </si>
  <si>
    <t>Kč bez DPH</t>
  </si>
  <si>
    <t>C E L K E M (dodávka+montáž)</t>
  </si>
  <si>
    <t>MEZISOUČET IZOLACE, NATĚRY</t>
  </si>
  <si>
    <t>ČÁST A.</t>
  </si>
  <si>
    <t xml:space="preserve">ČÁST B. </t>
  </si>
  <si>
    <t>SOUČET ČÁST A + 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</si>
</sst>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Kč&quot;;\-#,##0&quot;Kč&quot;"/>
    <numFmt numFmtId="167" formatCode="#,##0&quot;Kč&quot;;[Red]\-#,##0&quot;Kč&quot;"/>
    <numFmt numFmtId="168" formatCode="#,##0.00&quot;Kč&quot;;\-#,##0.00&quot;Kč&quot;"/>
    <numFmt numFmtId="169" formatCode="#,##0.00&quot;Kč&quot;;[Red]\-#,##0.00&quot;Kč&quot;"/>
    <numFmt numFmtId="170" formatCode="_-* #,##0&quot;Kč&quot;_-;\-* #,##0&quot;Kč&quot;_-;_-* &quot;-&quot;&quot;Kč&quot;_-;_-@_-"/>
    <numFmt numFmtId="171" formatCode="_-* #,##0_K_č_-;\-* #,##0_K_č_-;_-* &quot;-&quot;_K_č_-;_-@_-"/>
    <numFmt numFmtId="172" formatCode="_-* #,##0.00&quot;Kč&quot;_-;\-* #,##0.00&quot;Kč&quot;_-;_-* &quot;-&quot;??&quot;Kč&quot;_-;_-@_-"/>
    <numFmt numFmtId="173" formatCode="_-* #,##0.00_K_č_-;\-* #,##0.00_K_č_-;_-* &quot;-&quot;??_K_č_-;_-@_-"/>
    <numFmt numFmtId="174" formatCode="#,##0.00\ _K_č"/>
    <numFmt numFmtId="175" formatCode="0.0%"/>
    <numFmt numFmtId="176" formatCode="#,##0\ _K_č"/>
    <numFmt numFmtId="177" formatCode="#,##0\ &quot;Kč&quot;"/>
    <numFmt numFmtId="178" formatCode="#,##0.00\ &quot;Kč&quot;"/>
    <numFmt numFmtId="179" formatCode="#,##0.00\ 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00\ 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 applyProtection="1">
      <alignment horizontal="left" vertical="center" wrapText="1"/>
      <protection hidden="1"/>
    </xf>
    <xf numFmtId="174" fontId="0" fillId="0" borderId="0" xfId="0" applyNumberFormat="1" applyFont="1" applyAlignment="1" applyProtection="1">
      <alignment/>
      <protection hidden="1"/>
    </xf>
    <xf numFmtId="174" fontId="0" fillId="0" borderId="0" xfId="0" applyNumberFormat="1" applyFont="1" applyAlignment="1" applyProtection="1">
      <alignment vertical="top"/>
      <protection hidden="1"/>
    </xf>
    <xf numFmtId="174" fontId="0" fillId="0" borderId="0" xfId="0" applyNumberFormat="1" applyAlignment="1" applyProtection="1">
      <alignment vertical="top"/>
      <protection hidden="1"/>
    </xf>
    <xf numFmtId="174" fontId="0" fillId="0" borderId="0" xfId="0" applyNumberFormat="1" applyAlignment="1" applyProtection="1">
      <alignment/>
      <protection hidden="1"/>
    </xf>
    <xf numFmtId="174" fontId="0" fillId="0" borderId="0" xfId="0" applyNumberFormat="1" applyFill="1" applyAlignment="1" applyProtection="1">
      <alignment vertical="top"/>
      <protection hidden="1"/>
    </xf>
    <xf numFmtId="174" fontId="0" fillId="0" borderId="0" xfId="0" applyNumberFormat="1" applyBorder="1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 horizontal="center" vertical="top"/>
      <protection hidden="1"/>
    </xf>
    <xf numFmtId="1" fontId="0" fillId="0" borderId="0" xfId="0" applyNumberFormat="1" applyFont="1" applyFill="1" applyAlignment="1" applyProtection="1">
      <alignment horizontal="center" vertical="top"/>
      <protection hidden="1"/>
    </xf>
    <xf numFmtId="49" fontId="2" fillId="0" borderId="0" xfId="0" applyNumberFormat="1" applyFont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174" fontId="0" fillId="0" borderId="0" xfId="0" applyNumberFormat="1" applyAlignment="1">
      <alignment/>
    </xf>
    <xf numFmtId="174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center" wrapText="1"/>
    </xf>
    <xf numFmtId="174" fontId="0" fillId="0" borderId="11" xfId="0" applyNumberFormat="1" applyFill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 applyProtection="1">
      <alignment vertical="center" wrapText="1"/>
      <protection hidden="1"/>
    </xf>
    <xf numFmtId="174" fontId="0" fillId="0" borderId="0" xfId="0" applyNumberFormat="1" applyFont="1" applyAlignment="1" applyProtection="1">
      <alignment/>
      <protection hidden="1"/>
    </xf>
    <xf numFmtId="174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 vertical="top"/>
      <protection hidden="1"/>
    </xf>
    <xf numFmtId="175" fontId="0" fillId="0" borderId="0" xfId="0" applyNumberFormat="1" applyFont="1" applyFill="1" applyAlignment="1" applyProtection="1">
      <alignment horizontal="center" vertical="top"/>
      <protection hidden="1"/>
    </xf>
    <xf numFmtId="174" fontId="1" fillId="0" borderId="0" xfId="0" applyNumberFormat="1" applyFont="1" applyFill="1" applyBorder="1" applyAlignment="1" applyProtection="1">
      <alignment vertical="center" wrapText="1"/>
      <protection hidden="1"/>
    </xf>
    <xf numFmtId="174" fontId="0" fillId="0" borderId="0" xfId="0" applyNumberFormat="1" applyFont="1" applyFill="1" applyAlignment="1" applyProtection="1">
      <alignment/>
      <protection hidden="1"/>
    </xf>
    <xf numFmtId="49" fontId="7" fillId="0" borderId="0" xfId="0" applyNumberFormat="1" applyFont="1" applyAlignment="1">
      <alignment vertical="top" wrapText="1"/>
    </xf>
    <xf numFmtId="49" fontId="2" fillId="0" borderId="0" xfId="0" applyNumberFormat="1" applyFont="1" applyFill="1" applyBorder="1" applyAlignment="1">
      <alignment horizontal="left" vertical="center"/>
    </xf>
    <xf numFmtId="185" fontId="1" fillId="0" borderId="0" xfId="0" applyNumberFormat="1" applyFont="1" applyAlignment="1">
      <alignment vertical="top" wrapText="1" shrinkToFit="1"/>
    </xf>
    <xf numFmtId="0" fontId="1" fillId="0" borderId="0" xfId="0" applyFont="1" applyAlignment="1">
      <alignment wrapText="1" shrinkToFit="1"/>
    </xf>
    <xf numFmtId="0" fontId="6" fillId="0" borderId="0" xfId="0" applyNumberFormat="1" applyFont="1" applyAlignment="1">
      <alignment wrapText="1"/>
    </xf>
    <xf numFmtId="0" fontId="1" fillId="0" borderId="0" xfId="0" applyNumberFormat="1" applyFont="1" applyAlignment="1">
      <alignment vertical="top" wrapText="1"/>
    </xf>
    <xf numFmtId="174" fontId="0" fillId="0" borderId="0" xfId="0" applyNumberFormat="1" applyBorder="1" applyAlignment="1" applyProtection="1">
      <alignment/>
      <protection hidden="1"/>
    </xf>
    <xf numFmtId="0" fontId="1" fillId="0" borderId="0" xfId="0" applyNumberFormat="1" applyFont="1" applyAlignment="1">
      <alignment vertical="top" wrapText="1" shrinkToFit="1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 applyProtection="1">
      <alignment vertical="top"/>
      <protection hidden="1"/>
    </xf>
    <xf numFmtId="174" fontId="2" fillId="0" borderId="10" xfId="0" applyNumberFormat="1" applyFont="1" applyBorder="1" applyAlignment="1" applyProtection="1">
      <alignment/>
      <protection hidden="1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174" fontId="9" fillId="0" borderId="10" xfId="0" applyNumberFormat="1" applyFont="1" applyBorder="1" applyAlignment="1" applyProtection="1">
      <alignment vertical="top"/>
      <protection hidden="1"/>
    </xf>
    <xf numFmtId="174" fontId="9" fillId="0" borderId="10" xfId="0" applyNumberFormat="1" applyFont="1" applyBorder="1" applyAlignment="1" applyProtection="1">
      <alignment/>
      <protection hidden="1"/>
    </xf>
    <xf numFmtId="174" fontId="0" fillId="0" borderId="0" xfId="0" applyNumberFormat="1" applyFont="1" applyBorder="1" applyAlignment="1" applyProtection="1">
      <alignment vertical="center" wrapText="1"/>
      <protection hidden="1"/>
    </xf>
    <xf numFmtId="174" fontId="2" fillId="0" borderId="10" xfId="0" applyNumberFormat="1" applyFont="1" applyBorder="1" applyAlignment="1" applyProtection="1">
      <alignment/>
      <protection hidden="1"/>
    </xf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33" borderId="0" xfId="0" applyFont="1" applyFill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174" fontId="8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177" fontId="9" fillId="33" borderId="0" xfId="0" applyNumberFormat="1" applyFont="1" applyFill="1" applyAlignment="1">
      <alignment/>
    </xf>
    <xf numFmtId="177" fontId="9" fillId="0" borderId="0" xfId="0" applyNumberFormat="1" applyFont="1" applyAlignment="1">
      <alignment horizontal="centerContinuous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74" fontId="1" fillId="0" borderId="15" xfId="0" applyNumberFormat="1" applyFont="1" applyBorder="1" applyAlignment="1">
      <alignment vertical="center" wrapText="1"/>
    </xf>
    <xf numFmtId="174" fontId="1" fillId="0" borderId="14" xfId="0" applyNumberFormat="1" applyFont="1" applyBorder="1" applyAlignment="1">
      <alignment vertical="center" wrapText="1"/>
    </xf>
    <xf numFmtId="174" fontId="1" fillId="0" borderId="15" xfId="0" applyNumberFormat="1" applyFont="1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/>
    </xf>
    <xf numFmtId="177" fontId="30" fillId="33" borderId="0" xfId="0" applyNumberFormat="1" applyFont="1" applyFill="1" applyAlignment="1">
      <alignment horizontal="centerContinuous" vertical="center"/>
    </xf>
    <xf numFmtId="176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9" fillId="34" borderId="0" xfId="0" applyFont="1" applyFill="1" applyAlignment="1">
      <alignment/>
    </xf>
    <xf numFmtId="176" fontId="9" fillId="34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29" fillId="34" borderId="0" xfId="0" applyFont="1" applyFill="1" applyAlignment="1">
      <alignment/>
    </xf>
    <xf numFmtId="177" fontId="29" fillId="34" borderId="0" xfId="0" applyNumberFormat="1" applyFont="1" applyFill="1" applyAlignment="1">
      <alignment horizontal="centerContinuous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158</xdr:row>
      <xdr:rowOff>85725</xdr:rowOff>
    </xdr:from>
    <xdr:to>
      <xdr:col>1</xdr:col>
      <xdr:colOff>2343150</xdr:colOff>
      <xdr:row>158</xdr:row>
      <xdr:rowOff>1076325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1509950"/>
          <a:ext cx="2219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="95" zoomScaleSheetLayoutView="95" zoomScalePageLayoutView="0" workbookViewId="0" topLeftCell="A1">
      <pane ySplit="1" topLeftCell="A207" activePane="bottomLeft" state="frozen"/>
      <selection pane="topLeft" activeCell="A1" sqref="A1"/>
      <selection pane="bottomLeft" activeCell="I231" sqref="I231"/>
    </sheetView>
  </sheetViews>
  <sheetFormatPr defaultColWidth="9.00390625" defaultRowHeight="12.75"/>
  <cols>
    <col min="1" max="1" width="9.25390625" style="1" customWidth="1"/>
    <col min="2" max="2" width="44.00390625" style="3" customWidth="1"/>
    <col min="3" max="3" width="6.75390625" style="10" customWidth="1"/>
    <col min="4" max="4" width="6.75390625" style="1" customWidth="1"/>
    <col min="5" max="5" width="15.00390625" style="30" customWidth="1"/>
    <col min="6" max="6" width="7.25390625" style="2" hidden="1" customWidth="1"/>
    <col min="7" max="7" width="12.75390625" style="30" customWidth="1"/>
    <col min="8" max="8" width="14.375" style="30" customWidth="1"/>
    <col min="9" max="9" width="13.125" style="30" customWidth="1"/>
  </cols>
  <sheetData>
    <row r="1" spans="2:9" ht="15" customHeight="1" thickBot="1">
      <c r="B1" s="1"/>
      <c r="C1" s="3"/>
      <c r="D1"/>
      <c r="E1" s="26"/>
      <c r="F1" s="25"/>
      <c r="G1" s="33"/>
      <c r="H1" s="33"/>
      <c r="I1" s="33"/>
    </row>
    <row r="2" spans="1:9" ht="13.5" customHeight="1" thickTop="1">
      <c r="A2" s="102" t="s">
        <v>12</v>
      </c>
      <c r="B2" s="106" t="s">
        <v>0</v>
      </c>
      <c r="C2" s="102" t="s">
        <v>2</v>
      </c>
      <c r="D2" s="104" t="s">
        <v>1</v>
      </c>
      <c r="E2" s="108" t="s">
        <v>14</v>
      </c>
      <c r="F2" s="110" t="s">
        <v>19</v>
      </c>
      <c r="G2" s="108" t="s">
        <v>13</v>
      </c>
      <c r="H2" s="108" t="s">
        <v>15</v>
      </c>
      <c r="I2" s="108" t="s">
        <v>16</v>
      </c>
    </row>
    <row r="3" spans="1:9" ht="18.75" customHeight="1" thickBot="1">
      <c r="A3" s="103"/>
      <c r="B3" s="107"/>
      <c r="C3" s="103"/>
      <c r="D3" s="105"/>
      <c r="E3" s="109"/>
      <c r="F3" s="111"/>
      <c r="G3" s="109"/>
      <c r="H3" s="109"/>
      <c r="I3" s="109"/>
    </row>
    <row r="4" spans="1:9" ht="12" customHeight="1" thickTop="1">
      <c r="A4" s="12"/>
      <c r="B4" s="13"/>
      <c r="C4" s="12"/>
      <c r="D4" s="13"/>
      <c r="E4" s="31"/>
      <c r="F4" s="14"/>
      <c r="G4" s="34"/>
      <c r="H4" s="31"/>
      <c r="I4" s="34"/>
    </row>
    <row r="5" spans="1:9" ht="84" customHeight="1">
      <c r="A5" s="12"/>
      <c r="B5" s="49" t="s">
        <v>32</v>
      </c>
      <c r="C5" s="12"/>
      <c r="D5" s="13"/>
      <c r="E5" s="31"/>
      <c r="F5" s="14"/>
      <c r="G5" s="34"/>
      <c r="H5" s="31"/>
      <c r="I5" s="34"/>
    </row>
    <row r="6" spans="1:9" ht="27" customHeight="1">
      <c r="A6" s="11"/>
      <c r="B6" s="48" t="s">
        <v>117</v>
      </c>
      <c r="C6" s="8"/>
      <c r="D6" s="7"/>
      <c r="E6" s="32"/>
      <c r="F6" s="6"/>
      <c r="G6" s="35"/>
      <c r="H6" s="35"/>
      <c r="I6" s="35"/>
    </row>
    <row r="7" spans="1:9" ht="12" customHeight="1">
      <c r="A7" s="28"/>
      <c r="B7" s="4"/>
      <c r="C7" s="27"/>
      <c r="D7" s="27"/>
      <c r="E7" s="18"/>
      <c r="F7" s="23"/>
      <c r="G7" s="37"/>
      <c r="H7" s="18"/>
      <c r="I7" s="38"/>
    </row>
    <row r="8" spans="1:9" ht="213.75">
      <c r="A8" s="93" t="s">
        <v>41</v>
      </c>
      <c r="B8" s="52" t="s">
        <v>221</v>
      </c>
      <c r="C8" s="98" t="s">
        <v>22</v>
      </c>
      <c r="D8" s="112" t="s">
        <v>9</v>
      </c>
      <c r="E8" s="20"/>
      <c r="F8" s="22"/>
      <c r="G8" s="15"/>
      <c r="H8" s="16">
        <f>D8*E8</f>
        <v>0</v>
      </c>
      <c r="I8" s="16">
        <f>D8*G8</f>
        <v>0</v>
      </c>
    </row>
    <row r="9" spans="1:9" ht="12" customHeight="1">
      <c r="A9" s="93"/>
      <c r="B9" s="47"/>
      <c r="C9" s="98"/>
      <c r="D9" s="112"/>
      <c r="E9" s="18"/>
      <c r="F9" s="23"/>
      <c r="G9" s="16"/>
      <c r="H9" s="16"/>
      <c r="I9" s="16"/>
    </row>
    <row r="10" spans="1:9" ht="57" customHeight="1">
      <c r="A10" s="96" t="s">
        <v>103</v>
      </c>
      <c r="B10" s="54" t="s">
        <v>168</v>
      </c>
      <c r="C10" s="94" t="s">
        <v>22</v>
      </c>
      <c r="D10" s="94">
        <v>1</v>
      </c>
      <c r="E10" s="20"/>
      <c r="F10" s="22"/>
      <c r="G10" s="36"/>
      <c r="H10" s="16">
        <f>D10*E10</f>
        <v>0</v>
      </c>
      <c r="I10" s="16">
        <f>D10*G10</f>
        <v>0</v>
      </c>
    </row>
    <row r="11" spans="1:9" ht="12" customHeight="1">
      <c r="A11" s="96"/>
      <c r="B11" s="4"/>
      <c r="C11" s="94"/>
      <c r="D11" s="94"/>
      <c r="E11" s="18"/>
      <c r="F11" s="23"/>
      <c r="G11" s="37"/>
      <c r="H11" s="16"/>
      <c r="I11" s="16"/>
    </row>
    <row r="12" spans="1:9" ht="45">
      <c r="A12" s="93" t="s">
        <v>166</v>
      </c>
      <c r="B12" s="4" t="s">
        <v>140</v>
      </c>
      <c r="C12" s="94" t="s">
        <v>22</v>
      </c>
      <c r="D12" s="94">
        <v>1</v>
      </c>
      <c r="E12" s="20"/>
      <c r="F12" s="22"/>
      <c r="G12" s="36"/>
      <c r="H12" s="16">
        <f>D12*E12</f>
        <v>0</v>
      </c>
      <c r="I12" s="16">
        <f>D12*G12</f>
        <v>0</v>
      </c>
    </row>
    <row r="13" spans="1:9" ht="12" customHeight="1">
      <c r="A13" s="93"/>
      <c r="B13" s="4"/>
      <c r="C13" s="94"/>
      <c r="D13" s="94"/>
      <c r="E13" s="18"/>
      <c r="F13" s="23"/>
      <c r="G13" s="37"/>
      <c r="H13" s="16"/>
      <c r="I13" s="16"/>
    </row>
    <row r="14" spans="1:9" ht="45">
      <c r="A14" s="93" t="s">
        <v>167</v>
      </c>
      <c r="B14" s="51" t="s">
        <v>164</v>
      </c>
      <c r="C14" s="94" t="s">
        <v>22</v>
      </c>
      <c r="D14" s="94">
        <v>1</v>
      </c>
      <c r="E14" s="20"/>
      <c r="F14" s="22"/>
      <c r="G14" s="36"/>
      <c r="H14" s="16">
        <f>D14*E14</f>
        <v>0</v>
      </c>
      <c r="I14" s="16">
        <f>D14*G14</f>
        <v>0</v>
      </c>
    </row>
    <row r="15" spans="1:9" ht="12" customHeight="1">
      <c r="A15" s="93"/>
      <c r="B15" s="4"/>
      <c r="C15" s="94"/>
      <c r="D15" s="94"/>
      <c r="E15" s="18"/>
      <c r="F15" s="23"/>
      <c r="G15" s="37"/>
      <c r="H15" s="16"/>
      <c r="I15" s="16"/>
    </row>
    <row r="16" spans="1:9" ht="24" customHeight="1">
      <c r="A16" s="93" t="s">
        <v>44</v>
      </c>
      <c r="B16" s="4" t="s">
        <v>175</v>
      </c>
      <c r="C16" s="94" t="s">
        <v>8</v>
      </c>
      <c r="D16" s="94">
        <v>1</v>
      </c>
      <c r="E16" s="20"/>
      <c r="F16" s="22"/>
      <c r="G16" s="15"/>
      <c r="H16" s="16">
        <f>D16*E16</f>
        <v>0</v>
      </c>
      <c r="I16" s="16">
        <f>D16*G16</f>
        <v>0</v>
      </c>
    </row>
    <row r="17" spans="1:9" ht="12" customHeight="1">
      <c r="A17" s="93"/>
      <c r="B17" s="4"/>
      <c r="C17" s="94"/>
      <c r="D17" s="94"/>
      <c r="E17" s="18"/>
      <c r="F17" s="23"/>
      <c r="G17" s="16"/>
      <c r="H17" s="16"/>
      <c r="I17" s="16"/>
    </row>
    <row r="18" spans="1:9" ht="24" customHeight="1">
      <c r="A18" s="93" t="s">
        <v>45</v>
      </c>
      <c r="B18" s="4" t="s">
        <v>177</v>
      </c>
      <c r="C18" s="94" t="s">
        <v>8</v>
      </c>
      <c r="D18" s="94">
        <v>1</v>
      </c>
      <c r="E18" s="20"/>
      <c r="F18" s="22"/>
      <c r="G18" s="15"/>
      <c r="H18" s="16">
        <f>D18*E18</f>
        <v>0</v>
      </c>
      <c r="I18" s="16">
        <f>D18*G18</f>
        <v>0</v>
      </c>
    </row>
    <row r="19" spans="1:9" ht="12" customHeight="1">
      <c r="A19" s="93"/>
      <c r="B19" s="4"/>
      <c r="C19" s="94"/>
      <c r="D19" s="94"/>
      <c r="E19" s="18"/>
      <c r="F19" s="23"/>
      <c r="G19" s="16"/>
      <c r="H19" s="16"/>
      <c r="I19" s="16"/>
    </row>
    <row r="20" spans="1:9" ht="22.5">
      <c r="A20" s="93" t="s">
        <v>180</v>
      </c>
      <c r="B20" s="4" t="s">
        <v>181</v>
      </c>
      <c r="C20" s="94" t="s">
        <v>8</v>
      </c>
      <c r="D20" s="94">
        <v>1</v>
      </c>
      <c r="E20" s="20"/>
      <c r="F20" s="44"/>
      <c r="G20" s="45"/>
      <c r="H20" s="16">
        <f>D20*E20</f>
        <v>0</v>
      </c>
      <c r="I20" s="16">
        <f>D20*G20</f>
        <v>0</v>
      </c>
    </row>
    <row r="21" spans="1:9" ht="12" customHeight="1">
      <c r="A21" s="93"/>
      <c r="B21" s="4"/>
      <c r="C21" s="94"/>
      <c r="D21" s="94"/>
      <c r="E21" s="18"/>
      <c r="F21" s="43"/>
      <c r="G21" s="46"/>
      <c r="H21" s="16"/>
      <c r="I21" s="16"/>
    </row>
    <row r="22" spans="1:9" ht="22.5">
      <c r="A22" s="93" t="s">
        <v>200</v>
      </c>
      <c r="B22" s="4" t="s">
        <v>182</v>
      </c>
      <c r="C22" s="94" t="s">
        <v>8</v>
      </c>
      <c r="D22" s="94">
        <v>2</v>
      </c>
      <c r="E22" s="20"/>
      <c r="F22" s="44"/>
      <c r="G22" s="45"/>
      <c r="H22" s="16">
        <f>D22*E22</f>
        <v>0</v>
      </c>
      <c r="I22" s="16">
        <f>D22*G22</f>
        <v>0</v>
      </c>
    </row>
    <row r="23" spans="1:9" ht="12" customHeight="1">
      <c r="A23" s="93"/>
      <c r="B23" s="4"/>
      <c r="C23" s="94"/>
      <c r="D23" s="94"/>
      <c r="E23" s="18"/>
      <c r="F23" s="43"/>
      <c r="G23" s="46"/>
      <c r="H23" s="16"/>
      <c r="I23" s="16"/>
    </row>
    <row r="24" spans="1:9" ht="22.5">
      <c r="A24" s="93" t="s">
        <v>199</v>
      </c>
      <c r="B24" s="4" t="s">
        <v>107</v>
      </c>
      <c r="C24" s="94" t="s">
        <v>8</v>
      </c>
      <c r="D24" s="94">
        <v>1</v>
      </c>
      <c r="E24" s="20"/>
      <c r="F24" s="44"/>
      <c r="G24" s="45"/>
      <c r="H24" s="16">
        <f>D24*E24</f>
        <v>0</v>
      </c>
      <c r="I24" s="16">
        <f>D24*G24</f>
        <v>0</v>
      </c>
    </row>
    <row r="25" spans="1:9" ht="12" customHeight="1">
      <c r="A25" s="93"/>
      <c r="B25" s="4"/>
      <c r="C25" s="94"/>
      <c r="D25" s="94"/>
      <c r="E25" s="18"/>
      <c r="F25" s="43"/>
      <c r="G25" s="46"/>
      <c r="H25" s="16"/>
      <c r="I25" s="16"/>
    </row>
    <row r="26" spans="1:9" ht="12.75">
      <c r="A26" s="93" t="s">
        <v>184</v>
      </c>
      <c r="B26" s="4" t="s">
        <v>185</v>
      </c>
      <c r="C26" s="94" t="s">
        <v>8</v>
      </c>
      <c r="D26" s="94">
        <v>1</v>
      </c>
      <c r="E26" s="20"/>
      <c r="F26" s="44"/>
      <c r="G26" s="45"/>
      <c r="H26" s="16">
        <f>D26*E26</f>
        <v>0</v>
      </c>
      <c r="I26" s="16">
        <f>D26*G26</f>
        <v>0</v>
      </c>
    </row>
    <row r="27" spans="1:9" ht="12" customHeight="1">
      <c r="A27" s="93"/>
      <c r="B27" s="4"/>
      <c r="C27" s="94"/>
      <c r="D27" s="94"/>
      <c r="E27" s="18"/>
      <c r="F27" s="43"/>
      <c r="G27" s="46"/>
      <c r="H27" s="16"/>
      <c r="I27" s="16"/>
    </row>
    <row r="28" spans="1:9" ht="33.75">
      <c r="A28" s="93" t="s">
        <v>67</v>
      </c>
      <c r="B28" s="4" t="s">
        <v>216</v>
      </c>
      <c r="C28" s="94" t="s">
        <v>8</v>
      </c>
      <c r="D28" s="95" t="s">
        <v>70</v>
      </c>
      <c r="E28" s="20"/>
      <c r="F28" s="23"/>
      <c r="G28" s="37"/>
      <c r="H28" s="16">
        <f>D28*E28</f>
        <v>0</v>
      </c>
      <c r="I28" s="16">
        <f>D28*G28</f>
        <v>0</v>
      </c>
    </row>
    <row r="29" spans="1:9" ht="12" customHeight="1">
      <c r="A29" s="93"/>
      <c r="B29" s="4"/>
      <c r="C29" s="94"/>
      <c r="D29" s="95"/>
      <c r="E29" s="18"/>
      <c r="F29" s="23"/>
      <c r="G29" s="37"/>
      <c r="H29" s="16"/>
      <c r="I29" s="16"/>
    </row>
    <row r="30" spans="1:9" ht="22.5">
      <c r="A30" s="93" t="s">
        <v>66</v>
      </c>
      <c r="B30" s="4" t="s">
        <v>218</v>
      </c>
      <c r="C30" s="94" t="s">
        <v>8</v>
      </c>
      <c r="D30" s="95" t="s">
        <v>9</v>
      </c>
      <c r="E30" s="20"/>
      <c r="F30" s="22"/>
      <c r="G30" s="36"/>
      <c r="H30" s="16">
        <f>D30*E30</f>
        <v>0</v>
      </c>
      <c r="I30" s="16">
        <f>D30*G30</f>
        <v>0</v>
      </c>
    </row>
    <row r="31" spans="1:9" ht="12" customHeight="1">
      <c r="A31" s="93"/>
      <c r="B31" s="4"/>
      <c r="C31" s="94"/>
      <c r="D31" s="95"/>
      <c r="E31" s="18"/>
      <c r="F31" s="23"/>
      <c r="G31" s="37"/>
      <c r="H31" s="16"/>
      <c r="I31" s="16"/>
    </row>
    <row r="32" spans="1:9" ht="22.5">
      <c r="A32" s="93" t="s">
        <v>62</v>
      </c>
      <c r="B32" s="4" t="s">
        <v>217</v>
      </c>
      <c r="C32" s="94" t="s">
        <v>8</v>
      </c>
      <c r="D32" s="95" t="s">
        <v>70</v>
      </c>
      <c r="E32" s="20"/>
      <c r="F32" s="22"/>
      <c r="G32" s="36"/>
      <c r="H32" s="16">
        <f>D32*E32</f>
        <v>0</v>
      </c>
      <c r="I32" s="16">
        <f>D32*G32</f>
        <v>0</v>
      </c>
    </row>
    <row r="33" spans="1:9" ht="12" customHeight="1">
      <c r="A33" s="93"/>
      <c r="B33" s="4"/>
      <c r="C33" s="94"/>
      <c r="D33" s="95"/>
      <c r="E33" s="18"/>
      <c r="F33" s="23"/>
      <c r="G33" s="37"/>
      <c r="H33" s="16"/>
      <c r="I33" s="16"/>
    </row>
    <row r="34" spans="1:9" ht="33.75">
      <c r="A34" s="93" t="s">
        <v>110</v>
      </c>
      <c r="B34" s="4" t="s">
        <v>205</v>
      </c>
      <c r="C34" s="94" t="s">
        <v>8</v>
      </c>
      <c r="D34" s="94">
        <v>1</v>
      </c>
      <c r="E34" s="20"/>
      <c r="F34" s="44"/>
      <c r="G34" s="45"/>
      <c r="H34" s="16">
        <f>D34*E34</f>
        <v>0</v>
      </c>
      <c r="I34" s="16">
        <f>D34*G34</f>
        <v>0</v>
      </c>
    </row>
    <row r="35" spans="1:9" ht="12" customHeight="1">
      <c r="A35" s="93"/>
      <c r="B35" s="4"/>
      <c r="C35" s="94"/>
      <c r="D35" s="94"/>
      <c r="E35" s="18"/>
      <c r="F35" s="43"/>
      <c r="G35" s="46"/>
      <c r="H35" s="16"/>
      <c r="I35" s="16"/>
    </row>
    <row r="36" spans="1:9" ht="33.75">
      <c r="A36" s="93" t="s">
        <v>112</v>
      </c>
      <c r="B36" s="4" t="s">
        <v>219</v>
      </c>
      <c r="C36" s="94" t="s">
        <v>8</v>
      </c>
      <c r="D36" s="94">
        <v>3</v>
      </c>
      <c r="E36" s="20"/>
      <c r="F36" s="44"/>
      <c r="G36" s="45"/>
      <c r="H36" s="16">
        <f>D36*E36</f>
        <v>0</v>
      </c>
      <c r="I36" s="16">
        <f>D36*G36</f>
        <v>0</v>
      </c>
    </row>
    <row r="37" spans="1:9" ht="12" customHeight="1">
      <c r="A37" s="93"/>
      <c r="B37" s="4"/>
      <c r="C37" s="94"/>
      <c r="D37" s="94"/>
      <c r="E37" s="18"/>
      <c r="F37" s="43"/>
      <c r="G37" s="46"/>
      <c r="H37" s="16"/>
      <c r="I37" s="16"/>
    </row>
    <row r="38" spans="1:9" ht="20.25" customHeight="1">
      <c r="A38" s="93" t="s">
        <v>68</v>
      </c>
      <c r="B38" s="4" t="s">
        <v>39</v>
      </c>
      <c r="C38" s="94" t="s">
        <v>21</v>
      </c>
      <c r="D38" s="95" t="s">
        <v>9</v>
      </c>
      <c r="E38" s="20"/>
      <c r="F38" s="23"/>
      <c r="G38" s="37"/>
      <c r="H38" s="16">
        <f>D38*E38</f>
        <v>0</v>
      </c>
      <c r="I38" s="16">
        <f>D38*G38</f>
        <v>0</v>
      </c>
    </row>
    <row r="39" spans="1:9" ht="12" customHeight="1">
      <c r="A39" s="93"/>
      <c r="B39" s="4"/>
      <c r="C39" s="94"/>
      <c r="D39" s="95"/>
      <c r="E39" s="18"/>
      <c r="F39" s="23"/>
      <c r="G39" s="37"/>
      <c r="H39" s="16"/>
      <c r="I39" s="16"/>
    </row>
    <row r="40" spans="1:9" ht="20.25" customHeight="1">
      <c r="A40" s="93" t="s">
        <v>220</v>
      </c>
      <c r="B40" s="4" t="s">
        <v>63</v>
      </c>
      <c r="C40" s="94" t="s">
        <v>21</v>
      </c>
      <c r="D40" s="95" t="s">
        <v>69</v>
      </c>
      <c r="E40" s="20"/>
      <c r="F40" s="23"/>
      <c r="G40" s="37"/>
      <c r="H40" s="16">
        <f>D40*E40</f>
        <v>0</v>
      </c>
      <c r="I40" s="16">
        <f>D40*G40</f>
        <v>0</v>
      </c>
    </row>
    <row r="41" spans="1:9" ht="12" customHeight="1">
      <c r="A41" s="93"/>
      <c r="B41" s="4"/>
      <c r="C41" s="94"/>
      <c r="D41" s="95"/>
      <c r="E41" s="18"/>
      <c r="F41" s="23"/>
      <c r="G41" s="37"/>
      <c r="H41" s="16"/>
      <c r="I41" s="16"/>
    </row>
    <row r="42" spans="1:9" ht="12" customHeight="1">
      <c r="A42" s="28"/>
      <c r="B42" s="4"/>
      <c r="C42" s="27"/>
      <c r="D42" s="39"/>
      <c r="E42" s="18"/>
      <c r="F42" s="23"/>
      <c r="G42" s="37"/>
      <c r="H42" s="16"/>
      <c r="I42" s="16"/>
    </row>
    <row r="43" spans="1:9" ht="36" customHeight="1">
      <c r="A43" s="93" t="s">
        <v>213</v>
      </c>
      <c r="B43" s="4" t="s">
        <v>214</v>
      </c>
      <c r="C43" s="94" t="s">
        <v>8</v>
      </c>
      <c r="D43" s="94">
        <v>1</v>
      </c>
      <c r="E43" s="20"/>
      <c r="F43" s="23"/>
      <c r="G43" s="37"/>
      <c r="H43" s="16">
        <f>D43*E43</f>
        <v>0</v>
      </c>
      <c r="I43" s="16">
        <f>D43*G43</f>
        <v>0</v>
      </c>
    </row>
    <row r="44" spans="1:9" ht="12" customHeight="1">
      <c r="A44" s="93"/>
      <c r="B44" s="4"/>
      <c r="C44" s="94"/>
      <c r="D44" s="94"/>
      <c r="E44" s="18"/>
      <c r="F44" s="23"/>
      <c r="G44" s="37"/>
      <c r="H44" s="16"/>
      <c r="I44" s="16"/>
    </row>
    <row r="45" spans="1:9" ht="24" customHeight="1">
      <c r="A45" s="93" t="s">
        <v>43</v>
      </c>
      <c r="B45" s="4" t="s">
        <v>178</v>
      </c>
      <c r="C45" s="94" t="s">
        <v>8</v>
      </c>
      <c r="D45" s="94">
        <v>1</v>
      </c>
      <c r="E45" s="20"/>
      <c r="F45" s="22"/>
      <c r="G45" s="15"/>
      <c r="H45" s="16">
        <f>D45*E45</f>
        <v>0</v>
      </c>
      <c r="I45" s="16">
        <f>D45*G45</f>
        <v>0</v>
      </c>
    </row>
    <row r="46" spans="1:9" ht="12" customHeight="1">
      <c r="A46" s="93"/>
      <c r="B46" s="4"/>
      <c r="C46" s="94"/>
      <c r="D46" s="94"/>
      <c r="E46" s="18"/>
      <c r="F46" s="23"/>
      <c r="G46" s="16"/>
      <c r="H46" s="16"/>
      <c r="I46" s="16"/>
    </row>
    <row r="47" spans="1:9" ht="24" customHeight="1">
      <c r="A47" s="93" t="s">
        <v>46</v>
      </c>
      <c r="B47" s="4" t="s">
        <v>176</v>
      </c>
      <c r="C47" s="94" t="s">
        <v>8</v>
      </c>
      <c r="D47" s="94">
        <v>1</v>
      </c>
      <c r="E47" s="20"/>
      <c r="F47" s="22"/>
      <c r="G47" s="15"/>
      <c r="H47" s="16">
        <f>D47*E47</f>
        <v>0</v>
      </c>
      <c r="I47" s="16">
        <f>D47*G47</f>
        <v>0</v>
      </c>
    </row>
    <row r="48" spans="1:9" ht="12" customHeight="1">
      <c r="A48" s="93"/>
      <c r="B48" s="4"/>
      <c r="C48" s="94"/>
      <c r="D48" s="94"/>
      <c r="E48" s="18"/>
      <c r="F48" s="23"/>
      <c r="G48" s="16"/>
      <c r="H48" s="16"/>
      <c r="I48" s="16"/>
    </row>
    <row r="49" spans="1:9" ht="22.5">
      <c r="A49" s="93" t="s">
        <v>191</v>
      </c>
      <c r="B49" s="4" t="s">
        <v>192</v>
      </c>
      <c r="C49" s="94" t="s">
        <v>8</v>
      </c>
      <c r="D49" s="94">
        <v>2</v>
      </c>
      <c r="E49" s="20"/>
      <c r="F49" s="22"/>
      <c r="G49" s="15"/>
      <c r="H49" s="16">
        <f>D49*E49</f>
        <v>0</v>
      </c>
      <c r="I49" s="16">
        <f>D49*G49</f>
        <v>0</v>
      </c>
    </row>
    <row r="50" spans="1:9" ht="12" customHeight="1">
      <c r="A50" s="93"/>
      <c r="B50" s="4"/>
      <c r="C50" s="94"/>
      <c r="D50" s="94"/>
      <c r="E50" s="18"/>
      <c r="F50" s="23"/>
      <c r="G50" s="16"/>
      <c r="H50" s="16"/>
      <c r="I50" s="16"/>
    </row>
    <row r="51" spans="1:9" ht="12" customHeight="1">
      <c r="A51" s="93" t="s">
        <v>183</v>
      </c>
      <c r="B51" s="4" t="s">
        <v>181</v>
      </c>
      <c r="C51" s="94" t="s">
        <v>8</v>
      </c>
      <c r="D51" s="94">
        <v>1</v>
      </c>
      <c r="E51" s="20"/>
      <c r="F51" s="44"/>
      <c r="G51" s="45"/>
      <c r="H51" s="16">
        <f>D51*E51</f>
        <v>0</v>
      </c>
      <c r="I51" s="16">
        <f>D51*G51</f>
        <v>0</v>
      </c>
    </row>
    <row r="52" spans="1:9" ht="12" customHeight="1">
      <c r="A52" s="93"/>
      <c r="B52" s="4"/>
      <c r="C52" s="94"/>
      <c r="D52" s="94"/>
      <c r="E52" s="18"/>
      <c r="F52" s="43"/>
      <c r="G52" s="46"/>
      <c r="H52" s="16"/>
      <c r="I52" s="16"/>
    </row>
    <row r="53" spans="1:9" ht="12" customHeight="1">
      <c r="A53" s="93" t="s">
        <v>198</v>
      </c>
      <c r="B53" s="4" t="s">
        <v>182</v>
      </c>
      <c r="C53" s="94" t="s">
        <v>8</v>
      </c>
      <c r="D53" s="94">
        <v>2</v>
      </c>
      <c r="E53" s="20"/>
      <c r="F53" s="44"/>
      <c r="G53" s="45"/>
      <c r="H53" s="16">
        <f>D53*E53</f>
        <v>0</v>
      </c>
      <c r="I53" s="16">
        <f>D53*G53</f>
        <v>0</v>
      </c>
    </row>
    <row r="54" spans="1:9" ht="12" customHeight="1">
      <c r="A54" s="93"/>
      <c r="B54" s="4"/>
      <c r="C54" s="94"/>
      <c r="D54" s="94"/>
      <c r="E54" s="18"/>
      <c r="F54" s="43"/>
      <c r="G54" s="46"/>
      <c r="H54" s="16"/>
      <c r="I54" s="16"/>
    </row>
    <row r="55" spans="1:9" ht="22.5">
      <c r="A55" s="93" t="s">
        <v>197</v>
      </c>
      <c r="B55" s="4" t="s">
        <v>201</v>
      </c>
      <c r="C55" s="94" t="s">
        <v>8</v>
      </c>
      <c r="D55" s="94">
        <v>1</v>
      </c>
      <c r="E55" s="20"/>
      <c r="F55" s="44"/>
      <c r="G55" s="45"/>
      <c r="H55" s="16">
        <f>D55*E55</f>
        <v>0</v>
      </c>
      <c r="I55" s="16">
        <f>D55*G55</f>
        <v>0</v>
      </c>
    </row>
    <row r="56" spans="1:9" ht="12" customHeight="1">
      <c r="A56" s="93"/>
      <c r="B56" s="4"/>
      <c r="C56" s="94"/>
      <c r="D56" s="94"/>
      <c r="E56" s="18"/>
      <c r="F56" s="43"/>
      <c r="G56" s="46"/>
      <c r="H56" s="16"/>
      <c r="I56" s="16"/>
    </row>
    <row r="57" spans="1:9" ht="12.75">
      <c r="A57" s="93" t="s">
        <v>179</v>
      </c>
      <c r="B57" s="4" t="s">
        <v>185</v>
      </c>
      <c r="C57" s="94" t="s">
        <v>8</v>
      </c>
      <c r="D57" s="94">
        <v>1</v>
      </c>
      <c r="E57" s="20"/>
      <c r="F57" s="44"/>
      <c r="G57" s="45"/>
      <c r="H57" s="16">
        <f>D57*E57</f>
        <v>0</v>
      </c>
      <c r="I57" s="16">
        <f>D57*G57</f>
        <v>0</v>
      </c>
    </row>
    <row r="58" spans="1:9" ht="12" customHeight="1">
      <c r="A58" s="93"/>
      <c r="B58" s="4"/>
      <c r="C58" s="94"/>
      <c r="D58" s="94"/>
      <c r="E58" s="18"/>
      <c r="F58" s="43"/>
      <c r="G58" s="46"/>
      <c r="H58" s="16"/>
      <c r="I58" s="16"/>
    </row>
    <row r="59" spans="1:9" ht="45">
      <c r="A59" s="93" t="s">
        <v>64</v>
      </c>
      <c r="B59" s="4" t="s">
        <v>190</v>
      </c>
      <c r="C59" s="94" t="s">
        <v>8</v>
      </c>
      <c r="D59" s="95" t="s">
        <v>9</v>
      </c>
      <c r="E59" s="20"/>
      <c r="F59" s="23"/>
      <c r="G59" s="37"/>
      <c r="H59" s="16">
        <f>D59*E59</f>
        <v>0</v>
      </c>
      <c r="I59" s="16">
        <f>D59*G59</f>
        <v>0</v>
      </c>
    </row>
    <row r="60" spans="1:9" ht="12" customHeight="1">
      <c r="A60" s="93"/>
      <c r="B60" s="4"/>
      <c r="C60" s="94"/>
      <c r="D60" s="95"/>
      <c r="E60" s="18"/>
      <c r="F60" s="23"/>
      <c r="G60" s="37"/>
      <c r="H60" s="16"/>
      <c r="I60" s="16"/>
    </row>
    <row r="61" spans="1:9" ht="12" customHeight="1">
      <c r="A61" s="93" t="s">
        <v>108</v>
      </c>
      <c r="B61" s="4" t="s">
        <v>36</v>
      </c>
      <c r="C61" s="94" t="s">
        <v>8</v>
      </c>
      <c r="D61" s="95" t="s">
        <v>9</v>
      </c>
      <c r="E61" s="20"/>
      <c r="F61" s="23"/>
      <c r="G61" s="37"/>
      <c r="H61" s="16">
        <f>D61*E61</f>
        <v>0</v>
      </c>
      <c r="I61" s="16">
        <f>D61*G61</f>
        <v>0</v>
      </c>
    </row>
    <row r="62" spans="1:9" ht="12" customHeight="1">
      <c r="A62" s="93"/>
      <c r="B62" s="4"/>
      <c r="C62" s="94"/>
      <c r="D62" s="95"/>
      <c r="E62" s="18"/>
      <c r="F62" s="23"/>
      <c r="G62" s="37"/>
      <c r="H62" s="16"/>
      <c r="I62" s="16"/>
    </row>
    <row r="63" spans="1:9" ht="12" customHeight="1">
      <c r="A63" s="93" t="s">
        <v>188</v>
      </c>
      <c r="B63" s="4" t="s">
        <v>209</v>
      </c>
      <c r="C63" s="94" t="s">
        <v>8</v>
      </c>
      <c r="D63" s="95" t="s">
        <v>10</v>
      </c>
      <c r="E63" s="20"/>
      <c r="F63" s="23"/>
      <c r="G63" s="37"/>
      <c r="H63" s="16">
        <f>D63*E63</f>
        <v>0</v>
      </c>
      <c r="I63" s="16">
        <f>D63*G63</f>
        <v>0</v>
      </c>
    </row>
    <row r="64" spans="1:9" ht="12" customHeight="1">
      <c r="A64" s="93"/>
      <c r="B64" s="4"/>
      <c r="C64" s="94"/>
      <c r="D64" s="95"/>
      <c r="E64" s="18"/>
      <c r="F64" s="23"/>
      <c r="G64" s="37"/>
      <c r="H64" s="16"/>
      <c r="I64" s="16"/>
    </row>
    <row r="65" spans="1:9" ht="12" customHeight="1">
      <c r="A65" s="93" t="s">
        <v>187</v>
      </c>
      <c r="B65" s="4" t="s">
        <v>42</v>
      </c>
      <c r="C65" s="94" t="s">
        <v>8</v>
      </c>
      <c r="D65" s="95" t="s">
        <v>95</v>
      </c>
      <c r="E65" s="20"/>
      <c r="F65" s="23"/>
      <c r="G65" s="37"/>
      <c r="H65" s="16">
        <f>D65*E65</f>
        <v>0</v>
      </c>
      <c r="I65" s="16">
        <f>D65*G65</f>
        <v>0</v>
      </c>
    </row>
    <row r="66" spans="1:9" ht="12" customHeight="1">
      <c r="A66" s="93"/>
      <c r="B66" s="4"/>
      <c r="C66" s="94"/>
      <c r="D66" s="95"/>
      <c r="E66" s="18"/>
      <c r="F66" s="23"/>
      <c r="G66" s="37"/>
      <c r="H66" s="16"/>
      <c r="I66" s="16"/>
    </row>
    <row r="67" spans="1:9" ht="22.5">
      <c r="A67" s="93" t="s">
        <v>108</v>
      </c>
      <c r="B67" s="4" t="s">
        <v>109</v>
      </c>
      <c r="C67" s="94" t="s">
        <v>8</v>
      </c>
      <c r="D67" s="95" t="s">
        <v>9</v>
      </c>
      <c r="E67" s="20"/>
      <c r="F67" s="22"/>
      <c r="G67" s="36"/>
      <c r="H67" s="16">
        <f>D67*E67</f>
        <v>0</v>
      </c>
      <c r="I67" s="16">
        <f>D67*G67</f>
        <v>0</v>
      </c>
    </row>
    <row r="68" spans="1:9" ht="12" customHeight="1">
      <c r="A68" s="93"/>
      <c r="B68" s="4"/>
      <c r="C68" s="94"/>
      <c r="D68" s="95"/>
      <c r="E68" s="18"/>
      <c r="F68" s="23"/>
      <c r="G68" s="37"/>
      <c r="H68" s="16"/>
      <c r="I68" s="16"/>
    </row>
    <row r="69" spans="1:9" ht="22.5">
      <c r="A69" s="93" t="s">
        <v>203</v>
      </c>
      <c r="B69" s="4" t="s">
        <v>204</v>
      </c>
      <c r="C69" s="94" t="s">
        <v>8</v>
      </c>
      <c r="D69" s="94">
        <v>1</v>
      </c>
      <c r="E69" s="20"/>
      <c r="F69" s="44"/>
      <c r="G69" s="45"/>
      <c r="H69" s="16">
        <f>D69*E69</f>
        <v>0</v>
      </c>
      <c r="I69" s="16">
        <f>D69*G69</f>
        <v>0</v>
      </c>
    </row>
    <row r="70" spans="1:9" ht="12" customHeight="1">
      <c r="A70" s="93"/>
      <c r="B70" s="4"/>
      <c r="C70" s="94"/>
      <c r="D70" s="94"/>
      <c r="E70" s="18"/>
      <c r="F70" s="43"/>
      <c r="G70" s="46"/>
      <c r="H70" s="16"/>
      <c r="I70" s="16"/>
    </row>
    <row r="71" spans="1:9" ht="22.5">
      <c r="A71" s="93" t="s">
        <v>196</v>
      </c>
      <c r="B71" s="4" t="s">
        <v>202</v>
      </c>
      <c r="C71" s="94" t="s">
        <v>8</v>
      </c>
      <c r="D71" s="94">
        <v>1</v>
      </c>
      <c r="E71" s="20"/>
      <c r="F71" s="44"/>
      <c r="G71" s="45"/>
      <c r="H71" s="16">
        <f>D71*E71</f>
        <v>0</v>
      </c>
      <c r="I71" s="16">
        <f>D71*G71</f>
        <v>0</v>
      </c>
    </row>
    <row r="72" spans="1:9" ht="12" customHeight="1">
      <c r="A72" s="93"/>
      <c r="B72" s="4"/>
      <c r="C72" s="94"/>
      <c r="D72" s="94"/>
      <c r="E72" s="18"/>
      <c r="F72" s="43"/>
      <c r="G72" s="46"/>
      <c r="H72" s="16"/>
      <c r="I72" s="16"/>
    </row>
    <row r="73" spans="1:9" ht="12" customHeight="1">
      <c r="A73" s="93" t="s">
        <v>194</v>
      </c>
      <c r="B73" s="4" t="s">
        <v>195</v>
      </c>
      <c r="C73" s="94" t="s">
        <v>8</v>
      </c>
      <c r="D73" s="94">
        <v>1</v>
      </c>
      <c r="E73" s="20"/>
      <c r="F73" s="44"/>
      <c r="G73" s="45"/>
      <c r="H73" s="16">
        <f>D73*E73</f>
        <v>0</v>
      </c>
      <c r="I73" s="16">
        <f aca="true" t="shared" si="0" ref="I73:I93">D73*G73</f>
        <v>0</v>
      </c>
    </row>
    <row r="74" spans="1:9" ht="12" customHeight="1">
      <c r="A74" s="93"/>
      <c r="B74" s="4"/>
      <c r="C74" s="94"/>
      <c r="D74" s="94"/>
      <c r="E74" s="18"/>
      <c r="F74" s="43"/>
      <c r="G74" s="46"/>
      <c r="H74" s="16"/>
      <c r="I74" s="16"/>
    </row>
    <row r="75" spans="1:9" ht="12" customHeight="1">
      <c r="A75" s="93" t="s">
        <v>206</v>
      </c>
      <c r="B75" s="4" t="s">
        <v>207</v>
      </c>
      <c r="C75" s="94" t="s">
        <v>8</v>
      </c>
      <c r="D75" s="94">
        <v>3</v>
      </c>
      <c r="E75" s="20"/>
      <c r="F75" s="44"/>
      <c r="G75" s="45"/>
      <c r="H75" s="16">
        <f>D75*E75</f>
        <v>0</v>
      </c>
      <c r="I75" s="16">
        <f t="shared" si="0"/>
        <v>0</v>
      </c>
    </row>
    <row r="76" spans="1:9" ht="12" customHeight="1">
      <c r="A76" s="93"/>
      <c r="B76" s="4"/>
      <c r="C76" s="94"/>
      <c r="D76" s="94"/>
      <c r="E76" s="18"/>
      <c r="F76" s="43"/>
      <c r="G76" s="46"/>
      <c r="H76" s="16"/>
      <c r="I76" s="16"/>
    </row>
    <row r="77" spans="1:9" ht="22.5">
      <c r="A77" s="93" t="s">
        <v>65</v>
      </c>
      <c r="B77" s="4" t="s">
        <v>208</v>
      </c>
      <c r="C77" s="94" t="s">
        <v>21</v>
      </c>
      <c r="D77" s="95" t="s">
        <v>223</v>
      </c>
      <c r="E77" s="20"/>
      <c r="F77" s="23"/>
      <c r="G77" s="37"/>
      <c r="H77" s="16">
        <f>D77*E77</f>
        <v>0</v>
      </c>
      <c r="I77" s="16">
        <f t="shared" si="0"/>
        <v>0</v>
      </c>
    </row>
    <row r="78" spans="1:9" ht="12" customHeight="1">
      <c r="A78" s="93"/>
      <c r="B78" s="4"/>
      <c r="C78" s="94"/>
      <c r="D78" s="95"/>
      <c r="E78" s="18"/>
      <c r="F78" s="23"/>
      <c r="G78" s="37"/>
      <c r="H78" s="16"/>
      <c r="I78" s="16"/>
    </row>
    <row r="79" spans="1:9" ht="12" customHeight="1">
      <c r="A79" s="93" t="s">
        <v>189</v>
      </c>
      <c r="B79" s="4" t="s">
        <v>39</v>
      </c>
      <c r="C79" s="94" t="s">
        <v>21</v>
      </c>
      <c r="D79" s="95" t="s">
        <v>69</v>
      </c>
      <c r="E79" s="20"/>
      <c r="F79" s="23"/>
      <c r="G79" s="37"/>
      <c r="H79" s="16">
        <f>D79*E79</f>
        <v>0</v>
      </c>
      <c r="I79" s="16">
        <f t="shared" si="0"/>
        <v>0</v>
      </c>
    </row>
    <row r="80" spans="1:9" ht="12" customHeight="1">
      <c r="A80" s="93"/>
      <c r="B80" s="4"/>
      <c r="C80" s="94"/>
      <c r="D80" s="95"/>
      <c r="E80" s="18"/>
      <c r="F80" s="23"/>
      <c r="G80" s="37"/>
      <c r="H80" s="16"/>
      <c r="I80" s="16"/>
    </row>
    <row r="81" spans="1:9" ht="12" customHeight="1">
      <c r="A81" s="93" t="s">
        <v>210</v>
      </c>
      <c r="B81" s="4" t="s">
        <v>63</v>
      </c>
      <c r="C81" s="94" t="s">
        <v>21</v>
      </c>
      <c r="D81" s="95" t="s">
        <v>28</v>
      </c>
      <c r="E81" s="20"/>
      <c r="F81" s="23"/>
      <c r="G81" s="37"/>
      <c r="H81" s="16">
        <f>D81*E81</f>
        <v>0</v>
      </c>
      <c r="I81" s="16">
        <f t="shared" si="0"/>
        <v>0</v>
      </c>
    </row>
    <row r="82" spans="1:9" ht="12" customHeight="1">
      <c r="A82" s="93"/>
      <c r="B82" s="4"/>
      <c r="C82" s="94"/>
      <c r="D82" s="95"/>
      <c r="E82" s="18"/>
      <c r="F82" s="23"/>
      <c r="G82" s="37"/>
      <c r="H82" s="16"/>
      <c r="I82" s="16"/>
    </row>
    <row r="83" spans="1:9" ht="22.5">
      <c r="A83" s="97" t="s">
        <v>102</v>
      </c>
      <c r="B83" s="52" t="s">
        <v>186</v>
      </c>
      <c r="C83" s="98" t="s">
        <v>31</v>
      </c>
      <c r="D83" s="95" t="s">
        <v>211</v>
      </c>
      <c r="E83" s="20"/>
      <c r="F83" s="23"/>
      <c r="G83" s="37"/>
      <c r="H83" s="16">
        <f>D83*E83</f>
        <v>0</v>
      </c>
      <c r="I83" s="16">
        <f t="shared" si="0"/>
        <v>0</v>
      </c>
    </row>
    <row r="84" spans="1:9" ht="12" customHeight="1">
      <c r="A84" s="97"/>
      <c r="B84" s="5"/>
      <c r="C84" s="98"/>
      <c r="D84" s="95"/>
      <c r="E84" s="17"/>
      <c r="F84" s="23"/>
      <c r="G84" s="37"/>
      <c r="H84" s="16"/>
      <c r="I84" s="16"/>
    </row>
    <row r="85" spans="1:9" ht="22.5">
      <c r="A85" s="97" t="s">
        <v>169</v>
      </c>
      <c r="B85" s="52" t="s">
        <v>170</v>
      </c>
      <c r="C85" s="98" t="s">
        <v>8</v>
      </c>
      <c r="D85" s="95" t="s">
        <v>9</v>
      </c>
      <c r="E85" s="20"/>
      <c r="F85" s="23"/>
      <c r="G85" s="37"/>
      <c r="H85" s="16">
        <f>D85*E85</f>
        <v>0</v>
      </c>
      <c r="I85" s="16">
        <f t="shared" si="0"/>
        <v>0</v>
      </c>
    </row>
    <row r="86" spans="1:9" ht="12" customHeight="1">
      <c r="A86" s="97"/>
      <c r="B86" s="5"/>
      <c r="C86" s="98"/>
      <c r="D86" s="95"/>
      <c r="E86" s="17"/>
      <c r="F86" s="23"/>
      <c r="G86" s="37"/>
      <c r="H86" s="16"/>
      <c r="I86" s="16"/>
    </row>
    <row r="87" spans="1:9" ht="12.75">
      <c r="A87" s="97" t="s">
        <v>172</v>
      </c>
      <c r="B87" s="52" t="s">
        <v>173</v>
      </c>
      <c r="C87" s="98" t="s">
        <v>8</v>
      </c>
      <c r="D87" s="95" t="s">
        <v>9</v>
      </c>
      <c r="E87" s="20"/>
      <c r="F87" s="23"/>
      <c r="G87" s="37"/>
      <c r="H87" s="16">
        <f>D87*E87</f>
        <v>0</v>
      </c>
      <c r="I87" s="16">
        <f t="shared" si="0"/>
        <v>0</v>
      </c>
    </row>
    <row r="88" spans="1:9" ht="12" customHeight="1">
      <c r="A88" s="97"/>
      <c r="B88" s="5"/>
      <c r="C88" s="98"/>
      <c r="D88" s="95"/>
      <c r="E88" s="17"/>
      <c r="F88" s="23"/>
      <c r="G88" s="37"/>
      <c r="H88" s="16"/>
      <c r="I88" s="16"/>
    </row>
    <row r="89" spans="1:9" ht="22.5">
      <c r="A89" s="97" t="s">
        <v>48</v>
      </c>
      <c r="B89" s="52" t="s">
        <v>151</v>
      </c>
      <c r="C89" s="98" t="s">
        <v>21</v>
      </c>
      <c r="D89" s="95" t="s">
        <v>193</v>
      </c>
      <c r="E89" s="20"/>
      <c r="F89" s="23"/>
      <c r="G89" s="37"/>
      <c r="H89" s="16">
        <f>D89*E89</f>
        <v>0</v>
      </c>
      <c r="I89" s="16">
        <f t="shared" si="0"/>
        <v>0</v>
      </c>
    </row>
    <row r="90" spans="1:9" ht="12" customHeight="1">
      <c r="A90" s="97"/>
      <c r="B90" s="5"/>
      <c r="C90" s="98"/>
      <c r="D90" s="95"/>
      <c r="E90" s="17"/>
      <c r="F90" s="23"/>
      <c r="G90" s="37"/>
      <c r="H90" s="16"/>
      <c r="I90" s="16"/>
    </row>
    <row r="91" spans="1:9" ht="24" customHeight="1">
      <c r="A91" s="93" t="s">
        <v>47</v>
      </c>
      <c r="B91" s="4" t="s">
        <v>33</v>
      </c>
      <c r="C91" s="94" t="s">
        <v>26</v>
      </c>
      <c r="D91" s="95" t="s">
        <v>9</v>
      </c>
      <c r="E91" s="18"/>
      <c r="F91" s="23"/>
      <c r="G91" s="37"/>
      <c r="H91" s="16">
        <f>D91*E91</f>
        <v>0</v>
      </c>
      <c r="I91" s="16">
        <f t="shared" si="0"/>
        <v>0</v>
      </c>
    </row>
    <row r="92" spans="1:9" ht="12" customHeight="1">
      <c r="A92" s="93"/>
      <c r="B92" s="5"/>
      <c r="C92" s="94"/>
      <c r="D92" s="95"/>
      <c r="E92" s="18"/>
      <c r="F92" s="23"/>
      <c r="G92" s="37"/>
      <c r="H92" s="16"/>
      <c r="I92" s="16"/>
    </row>
    <row r="93" spans="1:9" ht="22.5">
      <c r="A93" s="93" t="s">
        <v>104</v>
      </c>
      <c r="B93" s="4" t="s">
        <v>163</v>
      </c>
      <c r="C93" s="94" t="s">
        <v>26</v>
      </c>
      <c r="D93" s="95" t="s">
        <v>9</v>
      </c>
      <c r="E93" s="18"/>
      <c r="F93" s="23"/>
      <c r="G93" s="37"/>
      <c r="H93" s="16">
        <f>D93*E93</f>
        <v>0</v>
      </c>
      <c r="I93" s="16">
        <f t="shared" si="0"/>
        <v>0</v>
      </c>
    </row>
    <row r="94" spans="1:9" ht="12" customHeight="1">
      <c r="A94" s="93"/>
      <c r="B94" s="4"/>
      <c r="C94" s="94"/>
      <c r="D94" s="95"/>
      <c r="E94" s="18"/>
      <c r="F94" s="23"/>
      <c r="G94" s="37"/>
      <c r="H94" s="18"/>
      <c r="I94" s="38"/>
    </row>
    <row r="95" spans="1:9" ht="12" customHeight="1" thickBot="1">
      <c r="A95" s="28"/>
      <c r="B95" s="5"/>
      <c r="C95" s="27"/>
      <c r="D95" s="39"/>
      <c r="E95" s="17"/>
      <c r="F95" s="23"/>
      <c r="G95" s="16"/>
      <c r="H95" s="18"/>
      <c r="I95" s="19"/>
    </row>
    <row r="96" spans="1:9" ht="25.5" customHeight="1" thickBot="1" thickTop="1">
      <c r="A96" s="9"/>
      <c r="B96" s="55" t="s">
        <v>3</v>
      </c>
      <c r="C96" s="56"/>
      <c r="D96" s="57"/>
      <c r="E96" s="58"/>
      <c r="F96" s="58"/>
      <c r="G96" s="58"/>
      <c r="H96" s="58">
        <f>SUM(H8:H95)</f>
        <v>0</v>
      </c>
      <c r="I96" s="59">
        <f>SUM(I8:I95)</f>
        <v>0</v>
      </c>
    </row>
    <row r="97" spans="5:9" ht="12" customHeight="1" thickTop="1">
      <c r="E97" s="2"/>
      <c r="G97" s="2"/>
      <c r="H97" s="2"/>
      <c r="I97" s="2"/>
    </row>
    <row r="98" spans="1:9" ht="21" customHeight="1">
      <c r="A98" s="11"/>
      <c r="B98" s="48" t="s">
        <v>165</v>
      </c>
      <c r="C98" s="8"/>
      <c r="D98" s="7"/>
      <c r="E98" s="32"/>
      <c r="F98" s="6"/>
      <c r="G98" s="35"/>
      <c r="H98" s="35"/>
      <c r="I98" s="35"/>
    </row>
    <row r="99" spans="1:9" ht="12" customHeight="1">
      <c r="A99" s="28"/>
      <c r="B99" s="4"/>
      <c r="C99" s="27"/>
      <c r="D99" s="27"/>
      <c r="E99" s="18"/>
      <c r="F99" s="23"/>
      <c r="G99" s="37"/>
      <c r="H99" s="18"/>
      <c r="I99" s="38"/>
    </row>
    <row r="100" spans="1:9" ht="168.75">
      <c r="A100" s="93" t="s">
        <v>49</v>
      </c>
      <c r="B100" s="52" t="s">
        <v>222</v>
      </c>
      <c r="C100" s="98" t="s">
        <v>22</v>
      </c>
      <c r="D100" s="112" t="s">
        <v>9</v>
      </c>
      <c r="E100" s="20"/>
      <c r="F100" s="22"/>
      <c r="G100" s="15"/>
      <c r="H100" s="16">
        <f>D100*E100</f>
        <v>0</v>
      </c>
      <c r="I100" s="16">
        <f>D100*G100</f>
        <v>0</v>
      </c>
    </row>
    <row r="101" spans="1:9" ht="12" customHeight="1">
      <c r="A101" s="93"/>
      <c r="B101" s="47"/>
      <c r="C101" s="98"/>
      <c r="D101" s="112"/>
      <c r="E101" s="18"/>
      <c r="F101" s="23"/>
      <c r="G101" s="16"/>
      <c r="H101" s="16"/>
      <c r="I101" s="16"/>
    </row>
    <row r="102" spans="1:9" ht="56.25">
      <c r="A102" s="96" t="s">
        <v>106</v>
      </c>
      <c r="B102" s="54" t="s">
        <v>136</v>
      </c>
      <c r="C102" s="94" t="s">
        <v>22</v>
      </c>
      <c r="D102" s="94">
        <v>1</v>
      </c>
      <c r="E102" s="20"/>
      <c r="F102" s="22"/>
      <c r="G102" s="36"/>
      <c r="H102" s="16">
        <f aca="true" t="shared" si="1" ref="H102:H147">D102*E102</f>
        <v>0</v>
      </c>
      <c r="I102" s="16">
        <f aca="true" t="shared" si="2" ref="I102:I147">D102*G102</f>
        <v>0</v>
      </c>
    </row>
    <row r="103" spans="1:9" ht="12" customHeight="1">
      <c r="A103" s="96"/>
      <c r="B103" s="4"/>
      <c r="C103" s="94"/>
      <c r="D103" s="94"/>
      <c r="E103" s="18"/>
      <c r="F103" s="23"/>
      <c r="G103" s="37"/>
      <c r="H103" s="16"/>
      <c r="I103" s="16"/>
    </row>
    <row r="104" spans="1:9" ht="33.75">
      <c r="A104" s="93" t="s">
        <v>141</v>
      </c>
      <c r="B104" s="4" t="s">
        <v>143</v>
      </c>
      <c r="C104" s="94" t="s">
        <v>8</v>
      </c>
      <c r="D104" s="94">
        <v>1</v>
      </c>
      <c r="E104" s="20"/>
      <c r="F104" s="22"/>
      <c r="G104" s="36"/>
      <c r="H104" s="16">
        <f t="shared" si="1"/>
        <v>0</v>
      </c>
      <c r="I104" s="16">
        <f t="shared" si="2"/>
        <v>0</v>
      </c>
    </row>
    <row r="105" spans="1:9" ht="12" customHeight="1">
      <c r="A105" s="93"/>
      <c r="B105" s="4"/>
      <c r="C105" s="94"/>
      <c r="D105" s="94"/>
      <c r="E105" s="18"/>
      <c r="F105" s="23"/>
      <c r="G105" s="37"/>
      <c r="H105" s="16"/>
      <c r="I105" s="16"/>
    </row>
    <row r="106" spans="1:9" ht="44.25" customHeight="1">
      <c r="A106" s="93" t="s">
        <v>142</v>
      </c>
      <c r="B106" s="51" t="s">
        <v>144</v>
      </c>
      <c r="C106" s="94" t="s">
        <v>22</v>
      </c>
      <c r="D106" s="94">
        <v>1</v>
      </c>
      <c r="E106" s="20"/>
      <c r="F106" s="22"/>
      <c r="G106" s="36"/>
      <c r="H106" s="16">
        <f t="shared" si="1"/>
        <v>0</v>
      </c>
      <c r="I106" s="16">
        <f t="shared" si="2"/>
        <v>0</v>
      </c>
    </row>
    <row r="107" spans="1:9" ht="12" customHeight="1">
      <c r="A107" s="93"/>
      <c r="B107" s="4"/>
      <c r="C107" s="94"/>
      <c r="D107" s="94"/>
      <c r="E107" s="18"/>
      <c r="F107" s="23"/>
      <c r="G107" s="37"/>
      <c r="H107" s="16"/>
      <c r="I107" s="16"/>
    </row>
    <row r="108" spans="1:9" ht="24" customHeight="1">
      <c r="A108" s="93" t="s">
        <v>51</v>
      </c>
      <c r="B108" s="4" t="s">
        <v>161</v>
      </c>
      <c r="C108" s="94" t="s">
        <v>8</v>
      </c>
      <c r="D108" s="94">
        <v>1</v>
      </c>
      <c r="E108" s="20"/>
      <c r="F108" s="22"/>
      <c r="G108" s="15"/>
      <c r="H108" s="16">
        <f t="shared" si="1"/>
        <v>0</v>
      </c>
      <c r="I108" s="16">
        <f t="shared" si="2"/>
        <v>0</v>
      </c>
    </row>
    <row r="109" spans="1:9" ht="12" customHeight="1">
      <c r="A109" s="93"/>
      <c r="B109" s="4"/>
      <c r="C109" s="94"/>
      <c r="D109" s="94"/>
      <c r="E109" s="18"/>
      <c r="F109" s="23"/>
      <c r="G109" s="16"/>
      <c r="H109" s="16"/>
      <c r="I109" s="16"/>
    </row>
    <row r="110" spans="1:9" ht="22.5">
      <c r="A110" s="93" t="s">
        <v>52</v>
      </c>
      <c r="B110" s="4" t="s">
        <v>162</v>
      </c>
      <c r="C110" s="94" t="s">
        <v>8</v>
      </c>
      <c r="D110" s="94">
        <v>1</v>
      </c>
      <c r="E110" s="20"/>
      <c r="F110" s="22"/>
      <c r="G110" s="15"/>
      <c r="H110" s="16">
        <f t="shared" si="1"/>
        <v>0</v>
      </c>
      <c r="I110" s="16">
        <f t="shared" si="2"/>
        <v>0</v>
      </c>
    </row>
    <row r="111" spans="1:9" ht="12" customHeight="1">
      <c r="A111" s="93"/>
      <c r="B111" s="4"/>
      <c r="C111" s="94"/>
      <c r="D111" s="94"/>
      <c r="E111" s="18"/>
      <c r="F111" s="23"/>
      <c r="G111" s="16"/>
      <c r="H111" s="16"/>
      <c r="I111" s="16"/>
    </row>
    <row r="112" spans="1:9" ht="22.5">
      <c r="A112" s="93" t="s">
        <v>147</v>
      </c>
      <c r="B112" s="4" t="s">
        <v>101</v>
      </c>
      <c r="C112" s="94" t="s">
        <v>8</v>
      </c>
      <c r="D112" s="94">
        <v>1</v>
      </c>
      <c r="E112" s="20"/>
      <c r="F112" s="22"/>
      <c r="G112" s="15"/>
      <c r="H112" s="16">
        <f t="shared" si="1"/>
        <v>0</v>
      </c>
      <c r="I112" s="16">
        <f t="shared" si="2"/>
        <v>0</v>
      </c>
    </row>
    <row r="113" spans="1:9" ht="12" customHeight="1">
      <c r="A113" s="93"/>
      <c r="B113" s="4"/>
      <c r="C113" s="94"/>
      <c r="D113" s="94"/>
      <c r="E113" s="18"/>
      <c r="F113" s="23"/>
      <c r="G113" s="16"/>
      <c r="H113" s="16"/>
      <c r="I113" s="16"/>
    </row>
    <row r="114" spans="1:9" ht="12" customHeight="1">
      <c r="A114" s="93" t="s">
        <v>159</v>
      </c>
      <c r="B114" s="4" t="s">
        <v>160</v>
      </c>
      <c r="C114" s="94" t="s">
        <v>8</v>
      </c>
      <c r="D114" s="95" t="s">
        <v>9</v>
      </c>
      <c r="E114" s="20"/>
      <c r="F114" s="22"/>
      <c r="G114" s="36"/>
      <c r="H114" s="16">
        <f t="shared" si="1"/>
        <v>0</v>
      </c>
      <c r="I114" s="16">
        <f t="shared" si="2"/>
        <v>0</v>
      </c>
    </row>
    <row r="115" spans="1:9" ht="12" customHeight="1">
      <c r="A115" s="93"/>
      <c r="B115" s="4"/>
      <c r="C115" s="94"/>
      <c r="D115" s="95"/>
      <c r="E115" s="18"/>
      <c r="F115" s="23"/>
      <c r="G115" s="37"/>
      <c r="H115" s="16"/>
      <c r="I115" s="16"/>
    </row>
    <row r="116" spans="1:9" ht="33.75">
      <c r="A116" s="93" t="s">
        <v>58</v>
      </c>
      <c r="B116" s="4" t="s">
        <v>156</v>
      </c>
      <c r="C116" s="94" t="s">
        <v>8</v>
      </c>
      <c r="D116" s="95" t="s">
        <v>28</v>
      </c>
      <c r="E116" s="20"/>
      <c r="F116" s="22"/>
      <c r="G116" s="36"/>
      <c r="H116" s="16">
        <f t="shared" si="1"/>
        <v>0</v>
      </c>
      <c r="I116" s="16">
        <f t="shared" si="2"/>
        <v>0</v>
      </c>
    </row>
    <row r="117" spans="1:9" ht="12" customHeight="1">
      <c r="A117" s="93"/>
      <c r="B117" s="4"/>
      <c r="C117" s="94"/>
      <c r="D117" s="95"/>
      <c r="E117" s="18"/>
      <c r="F117" s="23"/>
      <c r="G117" s="37"/>
      <c r="H117" s="16"/>
      <c r="I117" s="16"/>
    </row>
    <row r="118" spans="1:9" ht="12" customHeight="1">
      <c r="A118" s="93" t="s">
        <v>53</v>
      </c>
      <c r="B118" s="4" t="s">
        <v>158</v>
      </c>
      <c r="C118" s="94" t="s">
        <v>8</v>
      </c>
      <c r="D118" s="95" t="s">
        <v>9</v>
      </c>
      <c r="E118" s="20"/>
      <c r="F118" s="22"/>
      <c r="G118" s="36"/>
      <c r="H118" s="16">
        <f t="shared" si="1"/>
        <v>0</v>
      </c>
      <c r="I118" s="16">
        <f t="shared" si="2"/>
        <v>0</v>
      </c>
    </row>
    <row r="119" spans="1:9" ht="12" customHeight="1">
      <c r="A119" s="93"/>
      <c r="B119" s="4"/>
      <c r="C119" s="94"/>
      <c r="D119" s="95"/>
      <c r="E119" s="18"/>
      <c r="F119" s="23"/>
      <c r="G119" s="37"/>
      <c r="H119" s="16"/>
      <c r="I119" s="16"/>
    </row>
    <row r="120" spans="1:9" ht="12" customHeight="1">
      <c r="A120" s="97" t="s">
        <v>54</v>
      </c>
      <c r="B120" s="4" t="s">
        <v>38</v>
      </c>
      <c r="C120" s="94" t="s">
        <v>21</v>
      </c>
      <c r="D120" s="95" t="s">
        <v>9</v>
      </c>
      <c r="E120" s="20"/>
      <c r="F120" s="23"/>
      <c r="G120" s="37"/>
      <c r="H120" s="16">
        <f t="shared" si="1"/>
        <v>0</v>
      </c>
      <c r="I120" s="16">
        <f t="shared" si="2"/>
        <v>0</v>
      </c>
    </row>
    <row r="121" spans="1:9" ht="12" customHeight="1">
      <c r="A121" s="97"/>
      <c r="B121" s="4"/>
      <c r="C121" s="94"/>
      <c r="D121" s="95"/>
      <c r="E121" s="18"/>
      <c r="F121" s="23"/>
      <c r="G121" s="37"/>
      <c r="H121" s="16"/>
      <c r="I121" s="16"/>
    </row>
    <row r="122" spans="1:9" ht="12" customHeight="1">
      <c r="A122" s="93" t="s">
        <v>57</v>
      </c>
      <c r="B122" s="4" t="s">
        <v>50</v>
      </c>
      <c r="C122" s="94" t="s">
        <v>21</v>
      </c>
      <c r="D122" s="95" t="s">
        <v>71</v>
      </c>
      <c r="E122" s="20"/>
      <c r="F122" s="23"/>
      <c r="G122" s="37"/>
      <c r="H122" s="16">
        <f t="shared" si="1"/>
        <v>0</v>
      </c>
      <c r="I122" s="16">
        <f t="shared" si="2"/>
        <v>0</v>
      </c>
    </row>
    <row r="123" spans="1:9" ht="12" customHeight="1">
      <c r="A123" s="93"/>
      <c r="B123" s="4"/>
      <c r="C123" s="94"/>
      <c r="D123" s="95"/>
      <c r="E123" s="18"/>
      <c r="F123" s="23"/>
      <c r="G123" s="37"/>
      <c r="H123" s="16"/>
      <c r="I123" s="16"/>
    </row>
    <row r="124" spans="1:9" ht="12" customHeight="1">
      <c r="A124" s="28"/>
      <c r="B124" s="4"/>
      <c r="C124" s="27"/>
      <c r="D124" s="39"/>
      <c r="E124" s="18"/>
      <c r="F124" s="23"/>
      <c r="G124" s="37"/>
      <c r="H124" s="16"/>
      <c r="I124" s="16"/>
    </row>
    <row r="125" spans="1:9" ht="23.25" customHeight="1">
      <c r="A125" s="93" t="s">
        <v>55</v>
      </c>
      <c r="B125" s="4" t="s">
        <v>154</v>
      </c>
      <c r="C125" s="94" t="s">
        <v>8</v>
      </c>
      <c r="D125" s="94">
        <v>1</v>
      </c>
      <c r="E125" s="20"/>
      <c r="F125" s="22"/>
      <c r="G125" s="15"/>
      <c r="H125" s="16">
        <f t="shared" si="1"/>
        <v>0</v>
      </c>
      <c r="I125" s="16">
        <f t="shared" si="2"/>
        <v>0</v>
      </c>
    </row>
    <row r="126" spans="1:9" ht="12" customHeight="1">
      <c r="A126" s="93"/>
      <c r="B126" s="4"/>
      <c r="C126" s="94"/>
      <c r="D126" s="94"/>
      <c r="E126" s="18"/>
      <c r="F126" s="23"/>
      <c r="G126" s="16"/>
      <c r="H126" s="16"/>
      <c r="I126" s="16"/>
    </row>
    <row r="127" spans="1:9" ht="12" customHeight="1">
      <c r="A127" s="93" t="s">
        <v>56</v>
      </c>
      <c r="B127" s="4" t="s">
        <v>101</v>
      </c>
      <c r="C127" s="94" t="s">
        <v>8</v>
      </c>
      <c r="D127" s="94">
        <v>1</v>
      </c>
      <c r="E127" s="20"/>
      <c r="F127" s="22"/>
      <c r="G127" s="15"/>
      <c r="H127" s="16">
        <f t="shared" si="1"/>
        <v>0</v>
      </c>
      <c r="I127" s="16">
        <f t="shared" si="2"/>
        <v>0</v>
      </c>
    </row>
    <row r="128" spans="1:9" ht="12" customHeight="1">
      <c r="A128" s="93"/>
      <c r="B128" s="4"/>
      <c r="C128" s="94"/>
      <c r="D128" s="94"/>
      <c r="E128" s="18"/>
      <c r="F128" s="23"/>
      <c r="G128" s="16"/>
      <c r="H128" s="16"/>
      <c r="I128" s="16"/>
    </row>
    <row r="129" spans="1:9" ht="24" customHeight="1">
      <c r="A129" s="93" t="s">
        <v>113</v>
      </c>
      <c r="B129" s="4" t="s">
        <v>157</v>
      </c>
      <c r="C129" s="94" t="s">
        <v>8</v>
      </c>
      <c r="D129" s="95" t="s">
        <v>28</v>
      </c>
      <c r="E129" s="20"/>
      <c r="F129" s="22"/>
      <c r="G129" s="36"/>
      <c r="H129" s="16">
        <f t="shared" si="1"/>
        <v>0</v>
      </c>
      <c r="I129" s="16">
        <f t="shared" si="2"/>
        <v>0</v>
      </c>
    </row>
    <row r="130" spans="1:9" ht="12" customHeight="1">
      <c r="A130" s="93"/>
      <c r="B130" s="4"/>
      <c r="C130" s="94"/>
      <c r="D130" s="95"/>
      <c r="E130" s="18"/>
      <c r="F130" s="23"/>
      <c r="G130" s="37"/>
      <c r="H130" s="16"/>
      <c r="I130" s="16"/>
    </row>
    <row r="131" spans="1:9" ht="12" customHeight="1">
      <c r="A131" s="93" t="s">
        <v>114</v>
      </c>
      <c r="B131" s="4" t="s">
        <v>50</v>
      </c>
      <c r="C131" s="94" t="s">
        <v>21</v>
      </c>
      <c r="D131" s="95" t="s">
        <v>71</v>
      </c>
      <c r="E131" s="20"/>
      <c r="F131" s="23"/>
      <c r="G131" s="37"/>
      <c r="H131" s="16">
        <f t="shared" si="1"/>
        <v>0</v>
      </c>
      <c r="I131" s="16">
        <f t="shared" si="2"/>
        <v>0</v>
      </c>
    </row>
    <row r="132" spans="1:9" ht="12" customHeight="1">
      <c r="A132" s="93"/>
      <c r="B132" s="4"/>
      <c r="C132" s="94"/>
      <c r="D132" s="95"/>
      <c r="E132" s="18"/>
      <c r="F132" s="23"/>
      <c r="G132" s="37"/>
      <c r="H132" s="16"/>
      <c r="I132" s="16"/>
    </row>
    <row r="133" spans="1:9" ht="22.5">
      <c r="A133" s="97" t="s">
        <v>59</v>
      </c>
      <c r="B133" s="52" t="s">
        <v>72</v>
      </c>
      <c r="C133" s="98" t="s">
        <v>31</v>
      </c>
      <c r="D133" s="95" t="s">
        <v>150</v>
      </c>
      <c r="E133" s="20"/>
      <c r="F133" s="23"/>
      <c r="G133" s="37"/>
      <c r="H133" s="16">
        <f t="shared" si="1"/>
        <v>0</v>
      </c>
      <c r="I133" s="16">
        <f t="shared" si="2"/>
        <v>0</v>
      </c>
    </row>
    <row r="134" spans="1:9" ht="12" customHeight="1">
      <c r="A134" s="97"/>
      <c r="B134" s="5"/>
      <c r="C134" s="98"/>
      <c r="D134" s="95"/>
      <c r="E134" s="17"/>
      <c r="F134" s="23"/>
      <c r="G134" s="37"/>
      <c r="H134" s="16"/>
      <c r="I134" s="16"/>
    </row>
    <row r="135" spans="1:9" ht="56.25">
      <c r="A135" s="97" t="s">
        <v>115</v>
      </c>
      <c r="B135" s="52" t="s">
        <v>116</v>
      </c>
      <c r="C135" s="98" t="s">
        <v>31</v>
      </c>
      <c r="D135" s="95" t="s">
        <v>150</v>
      </c>
      <c r="E135" s="20"/>
      <c r="F135" s="23"/>
      <c r="G135" s="37"/>
      <c r="H135" s="16">
        <f t="shared" si="1"/>
        <v>0</v>
      </c>
      <c r="I135" s="16">
        <f t="shared" si="2"/>
        <v>0</v>
      </c>
    </row>
    <row r="136" spans="1:9" ht="12" customHeight="1">
      <c r="A136" s="97"/>
      <c r="B136" s="5"/>
      <c r="C136" s="98"/>
      <c r="D136" s="95"/>
      <c r="E136" s="17"/>
      <c r="F136" s="23"/>
      <c r="G136" s="37"/>
      <c r="H136" s="16"/>
      <c r="I136" s="16"/>
    </row>
    <row r="137" spans="1:9" ht="22.5">
      <c r="A137" s="97" t="s">
        <v>145</v>
      </c>
      <c r="B137" s="52" t="s">
        <v>146</v>
      </c>
      <c r="C137" s="98" t="s">
        <v>8</v>
      </c>
      <c r="D137" s="95" t="s">
        <v>9</v>
      </c>
      <c r="E137" s="20"/>
      <c r="F137" s="23"/>
      <c r="G137" s="37"/>
      <c r="H137" s="16">
        <f t="shared" si="1"/>
        <v>0</v>
      </c>
      <c r="I137" s="16">
        <f t="shared" si="2"/>
        <v>0</v>
      </c>
    </row>
    <row r="138" spans="1:9" ht="12" customHeight="1">
      <c r="A138" s="97"/>
      <c r="B138" s="5"/>
      <c r="C138" s="98"/>
      <c r="D138" s="95"/>
      <c r="E138" s="17"/>
      <c r="F138" s="23"/>
      <c r="G138" s="37"/>
      <c r="H138" s="16"/>
      <c r="I138" s="16"/>
    </row>
    <row r="139" spans="1:9" ht="12.75">
      <c r="A139" s="97" t="s">
        <v>171</v>
      </c>
      <c r="B139" s="52" t="s">
        <v>174</v>
      </c>
      <c r="C139" s="98" t="s">
        <v>8</v>
      </c>
      <c r="D139" s="95" t="s">
        <v>9</v>
      </c>
      <c r="E139" s="20"/>
      <c r="F139" s="23"/>
      <c r="G139" s="37"/>
      <c r="H139" s="16">
        <f t="shared" si="1"/>
        <v>0</v>
      </c>
      <c r="I139" s="16">
        <f t="shared" si="2"/>
        <v>0</v>
      </c>
    </row>
    <row r="140" spans="1:9" ht="12" customHeight="1">
      <c r="A140" s="97"/>
      <c r="B140" s="5"/>
      <c r="C140" s="98"/>
      <c r="D140" s="95"/>
      <c r="E140" s="17"/>
      <c r="F140" s="23"/>
      <c r="G140" s="37"/>
      <c r="H140" s="16"/>
      <c r="I140" s="16"/>
    </row>
    <row r="141" spans="1:9" ht="22.5">
      <c r="A141" s="97" t="s">
        <v>152</v>
      </c>
      <c r="B141" s="52" t="s">
        <v>153</v>
      </c>
      <c r="C141" s="98" t="s">
        <v>21</v>
      </c>
      <c r="D141" s="95" t="s">
        <v>71</v>
      </c>
      <c r="E141" s="20"/>
      <c r="F141" s="23"/>
      <c r="G141" s="37"/>
      <c r="H141" s="16">
        <f t="shared" si="1"/>
        <v>0</v>
      </c>
      <c r="I141" s="16">
        <f t="shared" si="2"/>
        <v>0</v>
      </c>
    </row>
    <row r="142" spans="1:9" ht="12" customHeight="1">
      <c r="A142" s="97"/>
      <c r="B142" s="5"/>
      <c r="C142" s="98"/>
      <c r="D142" s="95"/>
      <c r="E142" s="17"/>
      <c r="F142" s="23"/>
      <c r="G142" s="37"/>
      <c r="H142" s="16"/>
      <c r="I142" s="16"/>
    </row>
    <row r="143" spans="1:9" ht="22.5">
      <c r="A143" s="97" t="s">
        <v>60</v>
      </c>
      <c r="B143" s="52" t="s">
        <v>151</v>
      </c>
      <c r="C143" s="98" t="s">
        <v>21</v>
      </c>
      <c r="D143" s="95" t="s">
        <v>10</v>
      </c>
      <c r="E143" s="20"/>
      <c r="F143" s="23"/>
      <c r="G143" s="37"/>
      <c r="H143" s="16">
        <f t="shared" si="1"/>
        <v>0</v>
      </c>
      <c r="I143" s="16">
        <f t="shared" si="2"/>
        <v>0</v>
      </c>
    </row>
    <row r="144" spans="1:9" ht="12" customHeight="1">
      <c r="A144" s="97"/>
      <c r="B144" s="5"/>
      <c r="C144" s="98"/>
      <c r="D144" s="95"/>
      <c r="E144" s="17"/>
      <c r="F144" s="23"/>
      <c r="G144" s="37"/>
      <c r="H144" s="16"/>
      <c r="I144" s="16"/>
    </row>
    <row r="145" spans="1:9" ht="22.5">
      <c r="A145" s="93" t="s">
        <v>61</v>
      </c>
      <c r="B145" s="4" t="s">
        <v>33</v>
      </c>
      <c r="C145" s="94" t="s">
        <v>26</v>
      </c>
      <c r="D145" s="95" t="s">
        <v>9</v>
      </c>
      <c r="E145" s="18"/>
      <c r="F145" s="23"/>
      <c r="G145" s="37"/>
      <c r="H145" s="16">
        <f t="shared" si="1"/>
        <v>0</v>
      </c>
      <c r="I145" s="16">
        <f t="shared" si="2"/>
        <v>0</v>
      </c>
    </row>
    <row r="146" spans="1:9" ht="12" customHeight="1">
      <c r="A146" s="93"/>
      <c r="B146" s="5"/>
      <c r="C146" s="94"/>
      <c r="D146" s="95"/>
      <c r="E146" s="18"/>
      <c r="F146" s="23"/>
      <c r="G146" s="37"/>
      <c r="H146" s="16"/>
      <c r="I146" s="16"/>
    </row>
    <row r="147" spans="1:9" ht="22.5">
      <c r="A147" s="93" t="s">
        <v>105</v>
      </c>
      <c r="B147" s="4" t="s">
        <v>138</v>
      </c>
      <c r="C147" s="94" t="s">
        <v>26</v>
      </c>
      <c r="D147" s="95" t="s">
        <v>9</v>
      </c>
      <c r="E147" s="18"/>
      <c r="F147" s="23"/>
      <c r="G147" s="37"/>
      <c r="H147" s="16">
        <f t="shared" si="1"/>
        <v>0</v>
      </c>
      <c r="I147" s="16">
        <f t="shared" si="2"/>
        <v>0</v>
      </c>
    </row>
    <row r="148" spans="1:9" ht="12" customHeight="1">
      <c r="A148" s="93"/>
      <c r="B148" s="4"/>
      <c r="C148" s="94"/>
      <c r="D148" s="95"/>
      <c r="E148" s="18"/>
      <c r="F148" s="23"/>
      <c r="G148" s="37"/>
      <c r="H148" s="18"/>
      <c r="I148" s="38"/>
    </row>
    <row r="149" spans="1:9" ht="12" customHeight="1" thickBot="1">
      <c r="A149" s="28"/>
      <c r="B149" s="5"/>
      <c r="C149" s="27"/>
      <c r="D149" s="39"/>
      <c r="E149" s="17"/>
      <c r="F149" s="23"/>
      <c r="G149" s="16"/>
      <c r="H149" s="18"/>
      <c r="I149" s="19"/>
    </row>
    <row r="150" spans="1:9" ht="25.5" customHeight="1" thickBot="1" thickTop="1">
      <c r="A150" s="9"/>
      <c r="B150" s="60" t="s">
        <v>3</v>
      </c>
      <c r="C150" s="61"/>
      <c r="D150" s="62"/>
      <c r="E150" s="63"/>
      <c r="F150" s="63"/>
      <c r="G150" s="63"/>
      <c r="H150" s="63">
        <f>SUM(H100:H147)</f>
        <v>0</v>
      </c>
      <c r="I150" s="64">
        <f>SUM(I100:I147)</f>
        <v>0</v>
      </c>
    </row>
    <row r="151" spans="5:9" ht="12" customHeight="1" thickTop="1">
      <c r="E151" s="2"/>
      <c r="G151" s="2"/>
      <c r="H151" s="2"/>
      <c r="I151" s="2"/>
    </row>
    <row r="152" spans="1:9" ht="21" customHeight="1">
      <c r="A152" s="11"/>
      <c r="B152" s="24" t="s">
        <v>120</v>
      </c>
      <c r="C152" s="8"/>
      <c r="D152" s="7"/>
      <c r="E152" s="32"/>
      <c r="F152" s="6"/>
      <c r="G152" s="35"/>
      <c r="H152" s="35"/>
      <c r="I152" s="35"/>
    </row>
    <row r="153" spans="5:9" ht="12" customHeight="1">
      <c r="E153" s="2"/>
      <c r="G153" s="2"/>
      <c r="H153" s="2"/>
      <c r="I153" s="2"/>
    </row>
    <row r="154" spans="1:9" ht="67.5">
      <c r="A154" s="93" t="s">
        <v>124</v>
      </c>
      <c r="B154" s="50" t="s">
        <v>139</v>
      </c>
      <c r="C154" s="94" t="s">
        <v>8</v>
      </c>
      <c r="D154" s="94">
        <v>1</v>
      </c>
      <c r="E154" s="20"/>
      <c r="F154" s="22"/>
      <c r="G154" s="36"/>
      <c r="H154" s="37">
        <f>D154*E154</f>
        <v>0</v>
      </c>
      <c r="I154" s="37">
        <f>D154*G154</f>
        <v>0</v>
      </c>
    </row>
    <row r="155" spans="1:9" ht="12" customHeight="1">
      <c r="A155" s="93"/>
      <c r="B155" s="4"/>
      <c r="C155" s="94"/>
      <c r="D155" s="94"/>
      <c r="E155" s="18"/>
      <c r="F155" s="23"/>
      <c r="G155" s="37"/>
      <c r="H155" s="37">
        <f aca="true" t="shared" si="3" ref="H155:H160">D155*E155</f>
        <v>0</v>
      </c>
      <c r="I155" s="37"/>
    </row>
    <row r="156" spans="1:9" ht="33.75">
      <c r="A156" s="93" t="s">
        <v>125</v>
      </c>
      <c r="B156" s="51" t="s">
        <v>126</v>
      </c>
      <c r="C156" s="94" t="s">
        <v>22</v>
      </c>
      <c r="D156" s="94">
        <v>1</v>
      </c>
      <c r="E156" s="20"/>
      <c r="F156" s="22"/>
      <c r="G156" s="36"/>
      <c r="H156" s="37">
        <f t="shared" si="3"/>
        <v>0</v>
      </c>
      <c r="I156" s="37">
        <f>D156*G156</f>
        <v>0</v>
      </c>
    </row>
    <row r="157" spans="1:9" ht="12" customHeight="1">
      <c r="A157" s="93"/>
      <c r="B157" s="4"/>
      <c r="C157" s="94"/>
      <c r="D157" s="94"/>
      <c r="E157" s="18"/>
      <c r="F157" s="23"/>
      <c r="G157" s="37"/>
      <c r="H157" s="37">
        <f t="shared" si="3"/>
        <v>0</v>
      </c>
      <c r="I157" s="37"/>
    </row>
    <row r="158" spans="1:9" ht="45">
      <c r="A158" s="93" t="s">
        <v>155</v>
      </c>
      <c r="B158" s="52" t="s">
        <v>137</v>
      </c>
      <c r="C158" s="94" t="s">
        <v>26</v>
      </c>
      <c r="D158" s="95" t="s">
        <v>9</v>
      </c>
      <c r="E158" s="18"/>
      <c r="F158" s="23"/>
      <c r="G158" s="37"/>
      <c r="H158" s="37">
        <f t="shared" si="3"/>
        <v>0</v>
      </c>
      <c r="I158" s="37">
        <f>D158*G158</f>
        <v>0</v>
      </c>
    </row>
    <row r="159" spans="1:9" ht="94.5" customHeight="1">
      <c r="A159" s="93"/>
      <c r="B159" s="5"/>
      <c r="C159" s="94"/>
      <c r="D159" s="95"/>
      <c r="E159" s="18"/>
      <c r="F159" s="23"/>
      <c r="G159" s="37"/>
      <c r="H159" s="37"/>
      <c r="I159" s="37"/>
    </row>
    <row r="160" spans="1:9" ht="33.75">
      <c r="A160" s="93" t="s">
        <v>96</v>
      </c>
      <c r="B160" s="4" t="s">
        <v>40</v>
      </c>
      <c r="C160" s="94" t="s">
        <v>21</v>
      </c>
      <c r="D160" s="95" t="s">
        <v>10</v>
      </c>
      <c r="E160" s="18"/>
      <c r="F160" s="23"/>
      <c r="G160" s="37"/>
      <c r="H160" s="37">
        <f t="shared" si="3"/>
        <v>0</v>
      </c>
      <c r="I160" s="37">
        <f>D160*G160</f>
        <v>0</v>
      </c>
    </row>
    <row r="161" spans="1:9" ht="12" customHeight="1">
      <c r="A161" s="93"/>
      <c r="B161" s="5"/>
      <c r="C161" s="94"/>
      <c r="D161" s="95"/>
      <c r="E161" s="18"/>
      <c r="F161" s="23"/>
      <c r="G161" s="37"/>
      <c r="H161" s="18"/>
      <c r="I161" s="38"/>
    </row>
    <row r="162" spans="1:9" ht="12" customHeight="1" thickBot="1">
      <c r="A162" s="28"/>
      <c r="B162" s="5"/>
      <c r="C162" s="27"/>
      <c r="D162" s="39"/>
      <c r="E162" s="17"/>
      <c r="F162" s="23"/>
      <c r="G162" s="37"/>
      <c r="H162" s="18"/>
      <c r="I162" s="38"/>
    </row>
    <row r="163" spans="1:9" ht="24.75" customHeight="1" thickBot="1" thickTop="1">
      <c r="A163" s="9"/>
      <c r="B163" s="60" t="s">
        <v>3</v>
      </c>
      <c r="C163" s="56"/>
      <c r="D163" s="57"/>
      <c r="E163" s="58"/>
      <c r="F163" s="58"/>
      <c r="G163" s="58"/>
      <c r="H163" s="58">
        <f>SUM(H154:H160)</f>
        <v>0</v>
      </c>
      <c r="I163" s="59">
        <f>SUM(I154:I160)</f>
        <v>0</v>
      </c>
    </row>
    <row r="164" spans="1:9" ht="12" customHeight="1" thickTop="1">
      <c r="A164" s="29"/>
      <c r="B164" s="40"/>
      <c r="C164" s="41"/>
      <c r="D164" s="29"/>
      <c r="E164" s="21"/>
      <c r="F164" s="21"/>
      <c r="G164" s="21"/>
      <c r="H164" s="21"/>
      <c r="I164" s="53"/>
    </row>
    <row r="165" spans="1:9" ht="21" customHeight="1">
      <c r="A165" s="11"/>
      <c r="B165" s="24" t="s">
        <v>127</v>
      </c>
      <c r="C165" s="8"/>
      <c r="D165" s="7"/>
      <c r="E165" s="32"/>
      <c r="F165" s="6"/>
      <c r="G165" s="35"/>
      <c r="H165" s="35"/>
      <c r="I165" s="35"/>
    </row>
    <row r="166" spans="1:9" ht="12" customHeight="1">
      <c r="A166" s="28"/>
      <c r="B166" s="4"/>
      <c r="C166" s="27"/>
      <c r="D166" s="27"/>
      <c r="E166" s="18"/>
      <c r="F166" s="23"/>
      <c r="G166" s="37"/>
      <c r="H166" s="18"/>
      <c r="I166" s="38"/>
    </row>
    <row r="167" spans="1:9" ht="12" customHeight="1">
      <c r="A167" s="93" t="s">
        <v>134</v>
      </c>
      <c r="B167" s="4" t="s">
        <v>135</v>
      </c>
      <c r="C167" s="94" t="s">
        <v>26</v>
      </c>
      <c r="D167" s="95" t="s">
        <v>70</v>
      </c>
      <c r="E167" s="20"/>
      <c r="F167" s="23"/>
      <c r="G167" s="37"/>
      <c r="H167" s="37">
        <f>D167*E167</f>
        <v>0</v>
      </c>
      <c r="I167" s="65">
        <f>D167*G167</f>
        <v>0</v>
      </c>
    </row>
    <row r="168" spans="1:9" ht="12" customHeight="1">
      <c r="A168" s="93"/>
      <c r="B168" s="4"/>
      <c r="C168" s="94"/>
      <c r="D168" s="95"/>
      <c r="E168" s="18"/>
      <c r="F168" s="23"/>
      <c r="G168" s="37"/>
      <c r="H168" s="37"/>
      <c r="I168" s="65"/>
    </row>
    <row r="169" spans="1:9" ht="33.75">
      <c r="A169" s="93" t="s">
        <v>128</v>
      </c>
      <c r="B169" s="4" t="s">
        <v>215</v>
      </c>
      <c r="C169" s="94" t="s">
        <v>8</v>
      </c>
      <c r="D169" s="94">
        <v>1</v>
      </c>
      <c r="E169" s="20"/>
      <c r="F169" s="22"/>
      <c r="G169" s="36"/>
      <c r="H169" s="37">
        <f aca="true" t="shared" si="4" ref="H169:H185">D169*E169</f>
        <v>0</v>
      </c>
      <c r="I169" s="65">
        <f aca="true" t="shared" si="5" ref="I169:I185">D169*G169</f>
        <v>0</v>
      </c>
    </row>
    <row r="170" spans="1:9" ht="12" customHeight="1">
      <c r="A170" s="93"/>
      <c r="B170" s="4"/>
      <c r="C170" s="94"/>
      <c r="D170" s="94"/>
      <c r="E170" s="18"/>
      <c r="F170" s="23"/>
      <c r="G170" s="37"/>
      <c r="H170" s="37"/>
      <c r="I170" s="65"/>
    </row>
    <row r="171" spans="1:9" ht="22.5">
      <c r="A171" s="93" t="s">
        <v>129</v>
      </c>
      <c r="B171" s="4" t="s">
        <v>93</v>
      </c>
      <c r="C171" s="94" t="s">
        <v>8</v>
      </c>
      <c r="D171" s="94">
        <v>1</v>
      </c>
      <c r="E171" s="20"/>
      <c r="F171" s="22"/>
      <c r="G171" s="15"/>
      <c r="H171" s="37">
        <f t="shared" si="4"/>
        <v>0</v>
      </c>
      <c r="I171" s="65">
        <f t="shared" si="5"/>
        <v>0</v>
      </c>
    </row>
    <row r="172" spans="1:9" ht="12" customHeight="1">
      <c r="A172" s="93"/>
      <c r="B172" s="4"/>
      <c r="C172" s="94"/>
      <c r="D172" s="94"/>
      <c r="E172" s="18"/>
      <c r="F172" s="23"/>
      <c r="G172" s="16"/>
      <c r="H172" s="37"/>
      <c r="I172" s="65"/>
    </row>
    <row r="173" spans="1:9" ht="22.5">
      <c r="A173" s="93" t="s">
        <v>97</v>
      </c>
      <c r="B173" s="4" t="s">
        <v>130</v>
      </c>
      <c r="C173" s="94" t="s">
        <v>8</v>
      </c>
      <c r="D173" s="94">
        <v>2</v>
      </c>
      <c r="E173" s="20"/>
      <c r="F173" s="22"/>
      <c r="G173" s="15"/>
      <c r="H173" s="37">
        <f t="shared" si="4"/>
        <v>0</v>
      </c>
      <c r="I173" s="65">
        <f t="shared" si="5"/>
        <v>0</v>
      </c>
    </row>
    <row r="174" spans="1:9" ht="12" customHeight="1">
      <c r="A174" s="93"/>
      <c r="B174" s="4"/>
      <c r="C174" s="94"/>
      <c r="D174" s="94"/>
      <c r="E174" s="18"/>
      <c r="F174" s="23"/>
      <c r="G174" s="16"/>
      <c r="H174" s="37"/>
      <c r="I174" s="65"/>
    </row>
    <row r="175" spans="1:9" ht="12.75">
      <c r="A175" s="93" t="s">
        <v>99</v>
      </c>
      <c r="B175" s="4" t="s">
        <v>36</v>
      </c>
      <c r="C175" s="94" t="s">
        <v>8</v>
      </c>
      <c r="D175" s="95" t="s">
        <v>9</v>
      </c>
      <c r="E175" s="20"/>
      <c r="F175" s="23"/>
      <c r="G175" s="37"/>
      <c r="H175" s="37">
        <f t="shared" si="4"/>
        <v>0</v>
      </c>
      <c r="I175" s="65">
        <f t="shared" si="5"/>
        <v>0</v>
      </c>
    </row>
    <row r="176" spans="1:9" ht="12" customHeight="1">
      <c r="A176" s="93"/>
      <c r="B176" s="4"/>
      <c r="C176" s="94"/>
      <c r="D176" s="95"/>
      <c r="E176" s="18"/>
      <c r="F176" s="23"/>
      <c r="G176" s="37"/>
      <c r="H176" s="37"/>
      <c r="I176" s="65"/>
    </row>
    <row r="177" spans="1:9" ht="12" customHeight="1">
      <c r="A177" s="93" t="s">
        <v>98</v>
      </c>
      <c r="B177" s="4" t="s">
        <v>42</v>
      </c>
      <c r="C177" s="94" t="s">
        <v>8</v>
      </c>
      <c r="D177" s="95" t="s">
        <v>10</v>
      </c>
      <c r="E177" s="20"/>
      <c r="F177" s="23"/>
      <c r="G177" s="37"/>
      <c r="H177" s="37">
        <f t="shared" si="4"/>
        <v>0</v>
      </c>
      <c r="I177" s="65">
        <f t="shared" si="5"/>
        <v>0</v>
      </c>
    </row>
    <row r="178" spans="1:9" ht="12" customHeight="1">
      <c r="A178" s="93"/>
      <c r="B178" s="4"/>
      <c r="C178" s="94"/>
      <c r="D178" s="95"/>
      <c r="E178" s="18"/>
      <c r="F178" s="23"/>
      <c r="G178" s="37"/>
      <c r="H178" s="37"/>
      <c r="I178" s="65"/>
    </row>
    <row r="179" spans="1:9" ht="12" customHeight="1">
      <c r="A179" s="93" t="s">
        <v>100</v>
      </c>
      <c r="B179" s="4" t="s">
        <v>38</v>
      </c>
      <c r="C179" s="94" t="s">
        <v>21</v>
      </c>
      <c r="D179" s="95" t="s">
        <v>9</v>
      </c>
      <c r="E179" s="20"/>
      <c r="F179" s="23"/>
      <c r="G179" s="37"/>
      <c r="H179" s="37">
        <f t="shared" si="4"/>
        <v>0</v>
      </c>
      <c r="I179" s="65">
        <f t="shared" si="5"/>
        <v>0</v>
      </c>
    </row>
    <row r="180" spans="1:9" ht="12" customHeight="1">
      <c r="A180" s="93"/>
      <c r="B180" s="4"/>
      <c r="C180" s="94"/>
      <c r="D180" s="95"/>
      <c r="E180" s="18"/>
      <c r="F180" s="23"/>
      <c r="G180" s="37"/>
      <c r="H180" s="37"/>
      <c r="I180" s="65"/>
    </row>
    <row r="181" spans="1:9" ht="12" customHeight="1">
      <c r="A181" s="93" t="s">
        <v>131</v>
      </c>
      <c r="B181" s="4" t="s">
        <v>39</v>
      </c>
      <c r="C181" s="94" t="s">
        <v>21</v>
      </c>
      <c r="D181" s="95" t="s">
        <v>111</v>
      </c>
      <c r="E181" s="20"/>
      <c r="F181" s="23"/>
      <c r="G181" s="37"/>
      <c r="H181" s="37">
        <f t="shared" si="4"/>
        <v>0</v>
      </c>
      <c r="I181" s="65">
        <f t="shared" si="5"/>
        <v>0</v>
      </c>
    </row>
    <row r="182" spans="1:9" ht="12" customHeight="1">
      <c r="A182" s="93"/>
      <c r="B182" s="4"/>
      <c r="C182" s="94"/>
      <c r="D182" s="95"/>
      <c r="E182" s="18"/>
      <c r="F182" s="23"/>
      <c r="G182" s="37"/>
      <c r="H182" s="37"/>
      <c r="I182" s="65"/>
    </row>
    <row r="183" spans="1:9" ht="22.5">
      <c r="A183" s="97" t="s">
        <v>132</v>
      </c>
      <c r="B183" s="52" t="s">
        <v>94</v>
      </c>
      <c r="C183" s="98" t="s">
        <v>21</v>
      </c>
      <c r="D183" s="95" t="s">
        <v>29</v>
      </c>
      <c r="E183" s="20"/>
      <c r="F183" s="23"/>
      <c r="G183" s="37"/>
      <c r="H183" s="37">
        <f t="shared" si="4"/>
        <v>0</v>
      </c>
      <c r="I183" s="65">
        <f t="shared" si="5"/>
        <v>0</v>
      </c>
    </row>
    <row r="184" spans="1:9" ht="12" customHeight="1">
      <c r="A184" s="97"/>
      <c r="B184" s="5"/>
      <c r="C184" s="98"/>
      <c r="D184" s="95"/>
      <c r="E184" s="17"/>
      <c r="F184" s="23"/>
      <c r="G184" s="37"/>
      <c r="H184" s="37"/>
      <c r="I184" s="65"/>
    </row>
    <row r="185" spans="1:9" ht="22.5">
      <c r="A185" s="93" t="s">
        <v>133</v>
      </c>
      <c r="B185" s="52" t="s">
        <v>37</v>
      </c>
      <c r="C185" s="94" t="s">
        <v>26</v>
      </c>
      <c r="D185" s="95" t="s">
        <v>28</v>
      </c>
      <c r="E185" s="18"/>
      <c r="F185" s="23"/>
      <c r="G185" s="37"/>
      <c r="H185" s="37">
        <f t="shared" si="4"/>
        <v>0</v>
      </c>
      <c r="I185" s="65">
        <f t="shared" si="5"/>
        <v>0</v>
      </c>
    </row>
    <row r="186" spans="1:9" ht="12" customHeight="1">
      <c r="A186" s="93"/>
      <c r="B186" s="5"/>
      <c r="C186" s="94"/>
      <c r="D186" s="95"/>
      <c r="E186" s="18"/>
      <c r="F186" s="23"/>
      <c r="G186" s="37"/>
      <c r="H186" s="37"/>
      <c r="I186" s="65"/>
    </row>
    <row r="187" spans="1:9" ht="12" customHeight="1" thickBot="1">
      <c r="A187" s="28"/>
      <c r="B187" s="4"/>
      <c r="C187" s="27"/>
      <c r="D187" s="39"/>
      <c r="E187" s="18"/>
      <c r="F187" s="23"/>
      <c r="G187" s="37"/>
      <c r="H187" s="18"/>
      <c r="I187" s="38"/>
    </row>
    <row r="188" spans="1:9" ht="25.5" customHeight="1" thickBot="1" thickTop="1">
      <c r="A188" s="9"/>
      <c r="B188" s="55" t="s">
        <v>3</v>
      </c>
      <c r="C188" s="56"/>
      <c r="D188" s="57"/>
      <c r="E188" s="58"/>
      <c r="F188" s="58"/>
      <c r="G188" s="58"/>
      <c r="H188" s="58">
        <f>SUM(H167:H185)</f>
        <v>0</v>
      </c>
      <c r="I188" s="66">
        <f>SUM(I167:I185)</f>
        <v>0</v>
      </c>
    </row>
    <row r="189" spans="1:9" ht="12" customHeight="1" thickTop="1">
      <c r="A189" s="29"/>
      <c r="B189" s="40"/>
      <c r="C189" s="41"/>
      <c r="D189" s="29"/>
      <c r="E189" s="21"/>
      <c r="F189" s="21"/>
      <c r="G189" s="21"/>
      <c r="H189" s="21"/>
      <c r="I189" s="53"/>
    </row>
    <row r="190" spans="1:9" ht="21" customHeight="1">
      <c r="A190" s="11"/>
      <c r="B190" s="24" t="s">
        <v>119</v>
      </c>
      <c r="C190" s="27"/>
      <c r="D190" s="27"/>
      <c r="E190" s="18"/>
      <c r="F190" s="23"/>
      <c r="G190" s="37"/>
      <c r="H190" s="18"/>
      <c r="I190" s="38"/>
    </row>
    <row r="191" spans="1:9" ht="12" customHeight="1">
      <c r="A191" s="28"/>
      <c r="B191" s="4"/>
      <c r="C191" s="27"/>
      <c r="D191" s="27"/>
      <c r="E191" s="18"/>
      <c r="F191" s="23"/>
      <c r="G191" s="37"/>
      <c r="H191" s="18"/>
      <c r="I191" s="38"/>
    </row>
    <row r="192" spans="1:9" ht="22.5">
      <c r="A192" s="93" t="s">
        <v>212</v>
      </c>
      <c r="B192" s="4" t="s">
        <v>123</v>
      </c>
      <c r="C192" s="94" t="s">
        <v>26</v>
      </c>
      <c r="D192" s="95" t="s">
        <v>9</v>
      </c>
      <c r="E192" s="18"/>
      <c r="F192" s="23"/>
      <c r="G192" s="37"/>
      <c r="H192" s="37">
        <f>D192*E192</f>
        <v>0</v>
      </c>
      <c r="I192" s="65">
        <f>D192*G192</f>
        <v>0</v>
      </c>
    </row>
    <row r="193" spans="1:9" ht="12" customHeight="1">
      <c r="A193" s="93"/>
      <c r="B193" s="5"/>
      <c r="C193" s="94"/>
      <c r="D193" s="95"/>
      <c r="E193" s="18"/>
      <c r="F193" s="23"/>
      <c r="G193" s="37"/>
      <c r="H193" s="37"/>
      <c r="I193" s="65"/>
    </row>
    <row r="194" spans="1:9" ht="12.75">
      <c r="A194" s="93" t="s">
        <v>82</v>
      </c>
      <c r="B194" s="4" t="s">
        <v>92</v>
      </c>
      <c r="C194" s="94" t="s">
        <v>26</v>
      </c>
      <c r="D194" s="95" t="s">
        <v>9</v>
      </c>
      <c r="E194" s="18"/>
      <c r="F194" s="23"/>
      <c r="G194" s="37"/>
      <c r="H194" s="37">
        <f aca="true" t="shared" si="6" ref="H194:H212">D194*E194</f>
        <v>0</v>
      </c>
      <c r="I194" s="65">
        <f aca="true" t="shared" si="7" ref="I194:I212">D194*G194</f>
        <v>0</v>
      </c>
    </row>
    <row r="195" spans="1:9" ht="12" customHeight="1">
      <c r="A195" s="93"/>
      <c r="B195" s="5"/>
      <c r="C195" s="94"/>
      <c r="D195" s="95"/>
      <c r="E195" s="18"/>
      <c r="F195" s="23"/>
      <c r="G195" s="37"/>
      <c r="H195" s="37"/>
      <c r="I195" s="65"/>
    </row>
    <row r="196" spans="1:9" ht="12.75">
      <c r="A196" s="93" t="s">
        <v>83</v>
      </c>
      <c r="B196" s="4" t="s">
        <v>74</v>
      </c>
      <c r="C196" s="94" t="s">
        <v>26</v>
      </c>
      <c r="D196" s="95" t="s">
        <v>9</v>
      </c>
      <c r="E196" s="18"/>
      <c r="F196" s="23"/>
      <c r="G196" s="37"/>
      <c r="H196" s="37">
        <f t="shared" si="6"/>
        <v>0</v>
      </c>
      <c r="I196" s="65">
        <f t="shared" si="7"/>
        <v>0</v>
      </c>
    </row>
    <row r="197" spans="1:9" ht="12" customHeight="1">
      <c r="A197" s="93"/>
      <c r="B197" s="5"/>
      <c r="C197" s="94"/>
      <c r="D197" s="95"/>
      <c r="E197" s="18"/>
      <c r="F197" s="23"/>
      <c r="G197" s="37"/>
      <c r="H197" s="37"/>
      <c r="I197" s="65"/>
    </row>
    <row r="198" spans="1:9" ht="12" customHeight="1">
      <c r="A198" s="93" t="s">
        <v>84</v>
      </c>
      <c r="B198" s="4" t="s">
        <v>75</v>
      </c>
      <c r="C198" s="94" t="s">
        <v>22</v>
      </c>
      <c r="D198" s="95" t="s">
        <v>9</v>
      </c>
      <c r="E198" s="18"/>
      <c r="F198" s="23"/>
      <c r="G198" s="37"/>
      <c r="H198" s="37">
        <f t="shared" si="6"/>
        <v>0</v>
      </c>
      <c r="I198" s="65">
        <f t="shared" si="7"/>
        <v>0</v>
      </c>
    </row>
    <row r="199" spans="1:9" ht="12" customHeight="1">
      <c r="A199" s="93"/>
      <c r="B199" s="5"/>
      <c r="C199" s="94"/>
      <c r="D199" s="95"/>
      <c r="E199" s="18"/>
      <c r="F199" s="23"/>
      <c r="G199" s="37"/>
      <c r="H199" s="37"/>
      <c r="I199" s="65"/>
    </row>
    <row r="200" spans="1:9" ht="33.75">
      <c r="A200" s="93" t="s">
        <v>85</v>
      </c>
      <c r="B200" s="4" t="s">
        <v>122</v>
      </c>
      <c r="C200" s="94" t="s">
        <v>31</v>
      </c>
      <c r="D200" s="95" t="s">
        <v>73</v>
      </c>
      <c r="E200" s="18"/>
      <c r="F200" s="23"/>
      <c r="G200" s="37"/>
      <c r="H200" s="37">
        <f t="shared" si="6"/>
        <v>0</v>
      </c>
      <c r="I200" s="65">
        <f t="shared" si="7"/>
        <v>0</v>
      </c>
    </row>
    <row r="201" spans="1:9" ht="12" customHeight="1">
      <c r="A201" s="93"/>
      <c r="B201" s="5"/>
      <c r="C201" s="94"/>
      <c r="D201" s="95"/>
      <c r="E201" s="18"/>
      <c r="F201" s="23"/>
      <c r="G201" s="37"/>
      <c r="H201" s="37"/>
      <c r="I201" s="65"/>
    </row>
    <row r="202" spans="1:9" ht="12" customHeight="1">
      <c r="A202" s="93" t="s">
        <v>86</v>
      </c>
      <c r="B202" s="4" t="s">
        <v>76</v>
      </c>
      <c r="C202" s="94" t="s">
        <v>26</v>
      </c>
      <c r="D202" s="95" t="s">
        <v>9</v>
      </c>
      <c r="E202" s="18"/>
      <c r="F202" s="23"/>
      <c r="G202" s="37"/>
      <c r="H202" s="37">
        <f t="shared" si="6"/>
        <v>0</v>
      </c>
      <c r="I202" s="65">
        <f t="shared" si="7"/>
        <v>0</v>
      </c>
    </row>
    <row r="203" spans="1:9" ht="12" customHeight="1">
      <c r="A203" s="93"/>
      <c r="B203" s="5"/>
      <c r="C203" s="94"/>
      <c r="D203" s="95"/>
      <c r="E203" s="18"/>
      <c r="F203" s="23"/>
      <c r="G203" s="37"/>
      <c r="H203" s="37"/>
      <c r="I203" s="65"/>
    </row>
    <row r="204" spans="1:9" ht="24" customHeight="1">
      <c r="A204" s="93" t="s">
        <v>87</v>
      </c>
      <c r="B204" s="4" t="s">
        <v>77</v>
      </c>
      <c r="C204" s="94" t="s">
        <v>22</v>
      </c>
      <c r="D204" s="95" t="s">
        <v>9</v>
      </c>
      <c r="E204" s="18"/>
      <c r="F204" s="23"/>
      <c r="G204" s="37"/>
      <c r="H204" s="37">
        <f t="shared" si="6"/>
        <v>0</v>
      </c>
      <c r="I204" s="65">
        <f t="shared" si="7"/>
        <v>0</v>
      </c>
    </row>
    <row r="205" spans="1:9" ht="12" customHeight="1">
      <c r="A205" s="93"/>
      <c r="B205" s="5"/>
      <c r="C205" s="94"/>
      <c r="D205" s="95"/>
      <c r="E205" s="18"/>
      <c r="F205" s="23"/>
      <c r="G205" s="37"/>
      <c r="H205" s="37"/>
      <c r="I205" s="65"/>
    </row>
    <row r="206" spans="1:9" ht="22.5">
      <c r="A206" s="93" t="s">
        <v>88</v>
      </c>
      <c r="B206" s="4" t="s">
        <v>121</v>
      </c>
      <c r="C206" s="94" t="s">
        <v>25</v>
      </c>
      <c r="D206" s="95" t="s">
        <v>29</v>
      </c>
      <c r="E206" s="18"/>
      <c r="F206" s="23"/>
      <c r="G206" s="37"/>
      <c r="H206" s="37">
        <f t="shared" si="6"/>
        <v>0</v>
      </c>
      <c r="I206" s="65">
        <f t="shared" si="7"/>
        <v>0</v>
      </c>
    </row>
    <row r="207" spans="1:9" ht="12" customHeight="1">
      <c r="A207" s="93"/>
      <c r="B207" s="5"/>
      <c r="C207" s="94"/>
      <c r="D207" s="95"/>
      <c r="E207" s="18"/>
      <c r="F207" s="23"/>
      <c r="G207" s="37"/>
      <c r="H207" s="37"/>
      <c r="I207" s="65"/>
    </row>
    <row r="208" spans="1:9" ht="12" customHeight="1">
      <c r="A208" s="93" t="s">
        <v>89</v>
      </c>
      <c r="B208" s="4" t="s">
        <v>78</v>
      </c>
      <c r="C208" s="94" t="s">
        <v>25</v>
      </c>
      <c r="D208" s="95" t="s">
        <v>28</v>
      </c>
      <c r="E208" s="18"/>
      <c r="F208" s="23"/>
      <c r="G208" s="37"/>
      <c r="H208" s="37">
        <f t="shared" si="6"/>
        <v>0</v>
      </c>
      <c r="I208" s="65">
        <f t="shared" si="7"/>
        <v>0</v>
      </c>
    </row>
    <row r="209" spans="1:9" ht="12" customHeight="1">
      <c r="A209" s="93"/>
      <c r="B209" s="5"/>
      <c r="C209" s="94"/>
      <c r="D209" s="95"/>
      <c r="E209" s="18"/>
      <c r="F209" s="23"/>
      <c r="G209" s="37"/>
      <c r="H209" s="37"/>
      <c r="I209" s="65"/>
    </row>
    <row r="210" spans="1:9" ht="22.5">
      <c r="A210" s="93" t="s">
        <v>90</v>
      </c>
      <c r="B210" s="4" t="s">
        <v>79</v>
      </c>
      <c r="C210" s="94" t="s">
        <v>25</v>
      </c>
      <c r="D210" s="95" t="s">
        <v>80</v>
      </c>
      <c r="E210" s="18"/>
      <c r="F210" s="23"/>
      <c r="G210" s="37"/>
      <c r="H210" s="37">
        <f t="shared" si="6"/>
        <v>0</v>
      </c>
      <c r="I210" s="65">
        <f t="shared" si="7"/>
        <v>0</v>
      </c>
    </row>
    <row r="211" spans="1:9" ht="12" customHeight="1">
      <c r="A211" s="93"/>
      <c r="B211" s="5"/>
      <c r="C211" s="94"/>
      <c r="D211" s="95"/>
      <c r="E211" s="18"/>
      <c r="F211" s="23"/>
      <c r="G211" s="37"/>
      <c r="H211" s="37"/>
      <c r="I211" s="65"/>
    </row>
    <row r="212" spans="1:9" ht="12" customHeight="1">
      <c r="A212" s="93" t="s">
        <v>91</v>
      </c>
      <c r="B212" s="4" t="s">
        <v>81</v>
      </c>
      <c r="C212" s="94" t="s">
        <v>22</v>
      </c>
      <c r="D212" s="95" t="s">
        <v>9</v>
      </c>
      <c r="E212" s="18"/>
      <c r="F212" s="23"/>
      <c r="G212" s="37"/>
      <c r="H212" s="37">
        <f t="shared" si="6"/>
        <v>0</v>
      </c>
      <c r="I212" s="65">
        <f t="shared" si="7"/>
        <v>0</v>
      </c>
    </row>
    <row r="213" spans="1:9" ht="12" customHeight="1">
      <c r="A213" s="93"/>
      <c r="B213" s="5"/>
      <c r="C213" s="94"/>
      <c r="D213" s="95"/>
      <c r="E213" s="18"/>
      <c r="F213" s="23"/>
      <c r="G213" s="37"/>
      <c r="H213" s="18"/>
      <c r="I213" s="38"/>
    </row>
    <row r="214" spans="1:9" ht="12" customHeight="1">
      <c r="A214" s="28"/>
      <c r="B214" s="42"/>
      <c r="C214" s="27"/>
      <c r="D214" s="27"/>
      <c r="E214" s="18"/>
      <c r="F214" s="23"/>
      <c r="G214" s="37"/>
      <c r="H214" s="18"/>
      <c r="I214" s="38"/>
    </row>
    <row r="215" spans="1:9" ht="12" customHeight="1" thickBot="1">
      <c r="A215" s="28"/>
      <c r="B215" s="42"/>
      <c r="C215" s="27"/>
      <c r="D215" s="27"/>
      <c r="E215" s="18"/>
      <c r="F215" s="23"/>
      <c r="G215" s="37"/>
      <c r="H215" s="18"/>
      <c r="I215" s="38"/>
    </row>
    <row r="216" spans="1:9" ht="24" customHeight="1" thickBot="1" thickTop="1">
      <c r="A216" s="9"/>
      <c r="B216" s="55" t="s">
        <v>3</v>
      </c>
      <c r="C216" s="56"/>
      <c r="D216" s="57"/>
      <c r="E216" s="58"/>
      <c r="F216" s="58"/>
      <c r="G216" s="58"/>
      <c r="H216" s="58">
        <f>SUM(H200:H212)</f>
        <v>0</v>
      </c>
      <c r="I216" s="66">
        <f>SUM(I200:I212)</f>
        <v>0</v>
      </c>
    </row>
    <row r="217" spans="1:9" ht="12" customHeight="1" thickTop="1">
      <c r="A217" s="28"/>
      <c r="B217" s="4"/>
      <c r="C217" s="27"/>
      <c r="D217" s="27"/>
      <c r="E217" s="18"/>
      <c r="F217" s="23"/>
      <c r="G217" s="37"/>
      <c r="H217" s="18"/>
      <c r="I217" s="38"/>
    </row>
    <row r="218" spans="1:9" ht="27" customHeight="1">
      <c r="A218" s="11"/>
      <c r="B218" s="48" t="s">
        <v>23</v>
      </c>
      <c r="C218" s="8"/>
      <c r="D218" s="7"/>
      <c r="E218" s="32"/>
      <c r="F218" s="6"/>
      <c r="G218" s="35"/>
      <c r="H218" s="35"/>
      <c r="I218" s="35"/>
    </row>
    <row r="219" spans="1:9" ht="12" customHeight="1">
      <c r="A219" s="93"/>
      <c r="B219" s="4" t="s">
        <v>148</v>
      </c>
      <c r="C219" s="94" t="s">
        <v>11</v>
      </c>
      <c r="D219" s="99">
        <v>26</v>
      </c>
      <c r="E219" s="20"/>
      <c r="F219" s="22"/>
      <c r="G219" s="36"/>
      <c r="H219" s="37">
        <f>D219*E219</f>
        <v>0</v>
      </c>
      <c r="I219" s="65">
        <f>D219*G219</f>
        <v>0</v>
      </c>
    </row>
    <row r="220" spans="1:9" ht="12" customHeight="1">
      <c r="A220" s="93"/>
      <c r="B220" s="4"/>
      <c r="C220" s="94"/>
      <c r="D220" s="99"/>
      <c r="E220" s="18"/>
      <c r="F220" s="23"/>
      <c r="G220" s="37"/>
      <c r="H220" s="37"/>
      <c r="I220" s="65"/>
    </row>
    <row r="221" spans="1:9" ht="12" customHeight="1">
      <c r="A221" s="93"/>
      <c r="B221" s="4" t="s">
        <v>149</v>
      </c>
      <c r="C221" s="94" t="s">
        <v>11</v>
      </c>
      <c r="D221" s="99">
        <v>60</v>
      </c>
      <c r="E221" s="20"/>
      <c r="F221" s="22"/>
      <c r="G221" s="36"/>
      <c r="H221" s="37">
        <f aca="true" t="shared" si="8" ref="H221:H229">D221*E221</f>
        <v>0</v>
      </c>
      <c r="I221" s="65">
        <f aca="true" t="shared" si="9" ref="I221:I229">D221*G221</f>
        <v>0</v>
      </c>
    </row>
    <row r="222" spans="1:9" ht="12" customHeight="1">
      <c r="A222" s="93"/>
      <c r="B222" s="4"/>
      <c r="C222" s="94"/>
      <c r="D222" s="99"/>
      <c r="E222" s="18"/>
      <c r="F222" s="23"/>
      <c r="G222" s="37"/>
      <c r="H222" s="37"/>
      <c r="I222" s="65"/>
    </row>
    <row r="223" spans="1:9" ht="12.75" customHeight="1">
      <c r="A223" s="93"/>
      <c r="B223" s="4" t="s">
        <v>34</v>
      </c>
      <c r="C223" s="94" t="s">
        <v>11</v>
      </c>
      <c r="D223" s="94">
        <v>15</v>
      </c>
      <c r="E223" s="20"/>
      <c r="F223" s="22"/>
      <c r="G223" s="36"/>
      <c r="H223" s="37">
        <f t="shared" si="8"/>
        <v>0</v>
      </c>
      <c r="I223" s="65">
        <f t="shared" si="9"/>
        <v>0</v>
      </c>
    </row>
    <row r="224" spans="1:9" ht="12.75">
      <c r="A224" s="93"/>
      <c r="B224" s="4"/>
      <c r="C224" s="94"/>
      <c r="D224" s="94"/>
      <c r="E224" s="18"/>
      <c r="F224" s="23"/>
      <c r="G224" s="37"/>
      <c r="H224" s="37"/>
      <c r="I224" s="65"/>
    </row>
    <row r="225" spans="1:9" ht="24" customHeight="1">
      <c r="A225" s="93"/>
      <c r="B225" s="4" t="s">
        <v>35</v>
      </c>
      <c r="C225" s="94" t="s">
        <v>11</v>
      </c>
      <c r="D225" s="94">
        <v>42</v>
      </c>
      <c r="E225" s="20"/>
      <c r="F225" s="22"/>
      <c r="G225" s="36"/>
      <c r="H225" s="37">
        <f t="shared" si="8"/>
        <v>0</v>
      </c>
      <c r="I225" s="65">
        <f t="shared" si="9"/>
        <v>0</v>
      </c>
    </row>
    <row r="226" spans="1:9" ht="12" customHeight="1">
      <c r="A226" s="93"/>
      <c r="B226" s="4"/>
      <c r="C226" s="94"/>
      <c r="D226" s="94"/>
      <c r="E226" s="18"/>
      <c r="F226" s="23"/>
      <c r="G226" s="37"/>
      <c r="H226" s="37"/>
      <c r="I226" s="65"/>
    </row>
    <row r="227" spans="1:9" ht="12.75" customHeight="1">
      <c r="A227" s="93"/>
      <c r="B227" s="4" t="s">
        <v>30</v>
      </c>
      <c r="C227" s="94" t="s">
        <v>11</v>
      </c>
      <c r="D227" s="94">
        <v>3</v>
      </c>
      <c r="E227" s="20"/>
      <c r="F227" s="22"/>
      <c r="G227" s="36"/>
      <c r="H227" s="37">
        <f t="shared" si="8"/>
        <v>0</v>
      </c>
      <c r="I227" s="65">
        <f t="shared" si="9"/>
        <v>0</v>
      </c>
    </row>
    <row r="228" spans="1:9" ht="12.75">
      <c r="A228" s="93"/>
      <c r="B228" s="4" t="s">
        <v>27</v>
      </c>
      <c r="C228" s="94"/>
      <c r="D228" s="94"/>
      <c r="E228" s="18"/>
      <c r="F228" s="23"/>
      <c r="G228" s="37"/>
      <c r="H228" s="37"/>
      <c r="I228" s="65"/>
    </row>
    <row r="229" spans="1:9" ht="12.75" customHeight="1">
      <c r="A229" s="93"/>
      <c r="B229" s="4" t="s">
        <v>20</v>
      </c>
      <c r="C229" s="94" t="s">
        <v>11</v>
      </c>
      <c r="D229" s="94">
        <v>10</v>
      </c>
      <c r="E229" s="20"/>
      <c r="F229" s="22"/>
      <c r="G229" s="36"/>
      <c r="H229" s="37">
        <f t="shared" si="8"/>
        <v>0</v>
      </c>
      <c r="I229" s="65">
        <f t="shared" si="9"/>
        <v>0</v>
      </c>
    </row>
    <row r="230" spans="1:9" ht="13.5" thickBot="1">
      <c r="A230" s="101"/>
      <c r="B230" s="4" t="s">
        <v>24</v>
      </c>
      <c r="C230" s="100"/>
      <c r="D230" s="94"/>
      <c r="E230" s="18"/>
      <c r="F230" s="23"/>
      <c r="G230" s="37"/>
      <c r="H230" s="37"/>
      <c r="I230" s="65"/>
    </row>
    <row r="231" spans="1:9" ht="25.5" customHeight="1" thickBot="1" thickTop="1">
      <c r="A231" s="9"/>
      <c r="B231" s="55" t="s">
        <v>3</v>
      </c>
      <c r="C231" s="56"/>
      <c r="D231" s="57"/>
      <c r="E231" s="58"/>
      <c r="F231" s="58"/>
      <c r="G231" s="58"/>
      <c r="H231" s="58">
        <f>SUM(H218:H229)</f>
        <v>0</v>
      </c>
      <c r="I231" s="66">
        <f>SUM(I218:I229)</f>
        <v>0</v>
      </c>
    </row>
    <row r="232" ht="13.5" thickTop="1"/>
  </sheetData>
  <sheetProtection/>
  <mergeCells count="303">
    <mergeCell ref="A10:A11"/>
    <mergeCell ref="C10:C11"/>
    <mergeCell ref="D10:D11"/>
    <mergeCell ref="C93:C94"/>
    <mergeCell ref="D93:D94"/>
    <mergeCell ref="D100:D101"/>
    <mergeCell ref="A100:A101"/>
    <mergeCell ref="A57:A58"/>
    <mergeCell ref="C57:C58"/>
    <mergeCell ref="D57:D58"/>
    <mergeCell ref="A173:A174"/>
    <mergeCell ref="C173:C174"/>
    <mergeCell ref="D173:D174"/>
    <mergeCell ref="A12:A13"/>
    <mergeCell ref="C12:C13"/>
    <mergeCell ref="D12:D13"/>
    <mergeCell ref="A36:A37"/>
    <mergeCell ref="C36:C37"/>
    <mergeCell ref="D36:D37"/>
    <mergeCell ref="A40:A41"/>
    <mergeCell ref="C154:C155"/>
    <mergeCell ref="D154:D155"/>
    <mergeCell ref="A156:A157"/>
    <mergeCell ref="C156:C157"/>
    <mergeCell ref="D156:D157"/>
    <mergeCell ref="A154:A155"/>
    <mergeCell ref="D175:D176"/>
    <mergeCell ref="A183:A184"/>
    <mergeCell ref="C183:C184"/>
    <mergeCell ref="D183:D184"/>
    <mergeCell ref="A185:A186"/>
    <mergeCell ref="C185:C186"/>
    <mergeCell ref="D185:D186"/>
    <mergeCell ref="A177:A178"/>
    <mergeCell ref="C177:C178"/>
    <mergeCell ref="D177:D178"/>
    <mergeCell ref="C169:C170"/>
    <mergeCell ref="D169:D170"/>
    <mergeCell ref="A171:A172"/>
    <mergeCell ref="C171:C172"/>
    <mergeCell ref="D171:D172"/>
    <mergeCell ref="A179:A180"/>
    <mergeCell ref="C179:C180"/>
    <mergeCell ref="D179:D180"/>
    <mergeCell ref="A175:A176"/>
    <mergeCell ref="C175:C176"/>
    <mergeCell ref="D26:D27"/>
    <mergeCell ref="C30:C31"/>
    <mergeCell ref="A28:A29"/>
    <mergeCell ref="D28:D29"/>
    <mergeCell ref="C106:C107"/>
    <mergeCell ref="D106:D107"/>
    <mergeCell ref="C40:C41"/>
    <mergeCell ref="D40:D41"/>
    <mergeCell ref="A104:A105"/>
    <mergeCell ref="C104:C105"/>
    <mergeCell ref="D30:D31"/>
    <mergeCell ref="A106:A107"/>
    <mergeCell ref="C38:C39"/>
    <mergeCell ref="D38:D39"/>
    <mergeCell ref="A38:A39"/>
    <mergeCell ref="A43:A44"/>
    <mergeCell ref="A93:A94"/>
    <mergeCell ref="D104:D105"/>
    <mergeCell ref="D79:D80"/>
    <mergeCell ref="C89:C90"/>
    <mergeCell ref="D45:D46"/>
    <mergeCell ref="A65:A66"/>
    <mergeCell ref="C65:C66"/>
    <mergeCell ref="C67:C68"/>
    <mergeCell ref="A45:A46"/>
    <mergeCell ref="A83:A84"/>
    <mergeCell ref="A89:A90"/>
    <mergeCell ref="C83:C84"/>
    <mergeCell ref="D225:D226"/>
    <mergeCell ref="D223:D224"/>
    <mergeCell ref="D32:D33"/>
    <mergeCell ref="A30:A31"/>
    <mergeCell ref="A67:A68"/>
    <mergeCell ref="C47:C48"/>
    <mergeCell ref="D43:D44"/>
    <mergeCell ref="A91:A92"/>
    <mergeCell ref="A32:A33"/>
    <mergeCell ref="C32:C33"/>
    <mergeCell ref="I2:I3"/>
    <mergeCell ref="F2:F3"/>
    <mergeCell ref="C91:C92"/>
    <mergeCell ref="H2:H3"/>
    <mergeCell ref="G2:G3"/>
    <mergeCell ref="D8:D9"/>
    <mergeCell ref="E2:E3"/>
    <mergeCell ref="C2:C3"/>
    <mergeCell ref="C43:C44"/>
    <mergeCell ref="C79:C80"/>
    <mergeCell ref="C135:C136"/>
    <mergeCell ref="A2:A3"/>
    <mergeCell ref="D67:D68"/>
    <mergeCell ref="D83:D84"/>
    <mergeCell ref="D2:D3"/>
    <mergeCell ref="A8:A9"/>
    <mergeCell ref="C8:C9"/>
    <mergeCell ref="B2:B3"/>
    <mergeCell ref="A16:A17"/>
    <mergeCell ref="C28:C29"/>
    <mergeCell ref="A147:A148"/>
    <mergeCell ref="A223:A224"/>
    <mergeCell ref="D229:D230"/>
    <mergeCell ref="D18:D19"/>
    <mergeCell ref="D89:D90"/>
    <mergeCell ref="A47:A48"/>
    <mergeCell ref="A225:A226"/>
    <mergeCell ref="C225:C226"/>
    <mergeCell ref="C45:C46"/>
    <mergeCell ref="A135:A136"/>
    <mergeCell ref="D110:D111"/>
    <mergeCell ref="C229:C230"/>
    <mergeCell ref="D91:D92"/>
    <mergeCell ref="C223:C224"/>
    <mergeCell ref="A229:A230"/>
    <mergeCell ref="C227:C228"/>
    <mergeCell ref="D227:D228"/>
    <mergeCell ref="A227:A228"/>
    <mergeCell ref="D147:D148"/>
    <mergeCell ref="C147:C148"/>
    <mergeCell ref="C120:C121"/>
    <mergeCell ref="D120:D121"/>
    <mergeCell ref="D118:D119"/>
    <mergeCell ref="C114:C115"/>
    <mergeCell ref="D114:D115"/>
    <mergeCell ref="A108:A109"/>
    <mergeCell ref="C108:C109"/>
    <mergeCell ref="D108:D109"/>
    <mergeCell ref="A110:A111"/>
    <mergeCell ref="C110:C111"/>
    <mergeCell ref="A129:A130"/>
    <mergeCell ref="A120:A121"/>
    <mergeCell ref="A125:A126"/>
    <mergeCell ref="C125:C126"/>
    <mergeCell ref="D125:D126"/>
    <mergeCell ref="A116:A117"/>
    <mergeCell ref="C116:C117"/>
    <mergeCell ref="D116:D117"/>
    <mergeCell ref="A122:A123"/>
    <mergeCell ref="C122:C123"/>
    <mergeCell ref="A143:A144"/>
    <mergeCell ref="C143:C144"/>
    <mergeCell ref="D143:D144"/>
    <mergeCell ref="C133:C134"/>
    <mergeCell ref="D133:D134"/>
    <mergeCell ref="A131:A132"/>
    <mergeCell ref="C131:C132"/>
    <mergeCell ref="D131:D132"/>
    <mergeCell ref="D135:D136"/>
    <mergeCell ref="A139:A140"/>
    <mergeCell ref="A133:A134"/>
    <mergeCell ref="D160:D161"/>
    <mergeCell ref="A160:A161"/>
    <mergeCell ref="C160:C161"/>
    <mergeCell ref="A200:A201"/>
    <mergeCell ref="C200:C201"/>
    <mergeCell ref="C198:C199"/>
    <mergeCell ref="A169:A170"/>
    <mergeCell ref="D194:D195"/>
    <mergeCell ref="A196:A197"/>
    <mergeCell ref="D75:D76"/>
    <mergeCell ref="A81:A82"/>
    <mergeCell ref="C81:C82"/>
    <mergeCell ref="D81:D82"/>
    <mergeCell ref="A158:A159"/>
    <mergeCell ref="C158:C159"/>
    <mergeCell ref="D158:D159"/>
    <mergeCell ref="C129:C130"/>
    <mergeCell ref="D129:D130"/>
    <mergeCell ref="A145:A146"/>
    <mergeCell ref="A26:A27"/>
    <mergeCell ref="C26:C27"/>
    <mergeCell ref="A118:A119"/>
    <mergeCell ref="C118:C119"/>
    <mergeCell ref="A75:A76"/>
    <mergeCell ref="C75:C76"/>
    <mergeCell ref="A114:A115"/>
    <mergeCell ref="A79:A80"/>
    <mergeCell ref="C100:C101"/>
    <mergeCell ref="C194:C195"/>
    <mergeCell ref="A204:A205"/>
    <mergeCell ref="C204:C205"/>
    <mergeCell ref="D204:D205"/>
    <mergeCell ref="D198:D199"/>
    <mergeCell ref="D196:D197"/>
    <mergeCell ref="A198:A199"/>
    <mergeCell ref="D200:D201"/>
    <mergeCell ref="A202:A203"/>
    <mergeCell ref="C196:C197"/>
    <mergeCell ref="A24:A25"/>
    <mergeCell ref="C24:C25"/>
    <mergeCell ref="D24:D25"/>
    <mergeCell ref="D69:D70"/>
    <mergeCell ref="A34:A35"/>
    <mergeCell ref="C34:C35"/>
    <mergeCell ref="D34:D35"/>
    <mergeCell ref="A49:A50"/>
    <mergeCell ref="C49:C50"/>
    <mergeCell ref="D47:D48"/>
    <mergeCell ref="A206:A207"/>
    <mergeCell ref="A55:A56"/>
    <mergeCell ref="C55:C56"/>
    <mergeCell ref="D55:D56"/>
    <mergeCell ref="A69:A70"/>
    <mergeCell ref="C69:C70"/>
    <mergeCell ref="C206:C207"/>
    <mergeCell ref="D206:D207"/>
    <mergeCell ref="D122:D123"/>
    <mergeCell ref="A194:A195"/>
    <mergeCell ref="D49:D50"/>
    <mergeCell ref="A73:A74"/>
    <mergeCell ref="C73:C74"/>
    <mergeCell ref="D73:D74"/>
    <mergeCell ref="A71:A72"/>
    <mergeCell ref="C71:C72"/>
    <mergeCell ref="D71:D72"/>
    <mergeCell ref="C53:C54"/>
    <mergeCell ref="D53:D54"/>
    <mergeCell ref="D65:D66"/>
    <mergeCell ref="D59:D60"/>
    <mergeCell ref="A212:A213"/>
    <mergeCell ref="C212:C213"/>
    <mergeCell ref="D212:D213"/>
    <mergeCell ref="A208:A209"/>
    <mergeCell ref="C208:C209"/>
    <mergeCell ref="D208:D209"/>
    <mergeCell ref="A210:A211"/>
    <mergeCell ref="C202:C203"/>
    <mergeCell ref="D202:D203"/>
    <mergeCell ref="C87:C88"/>
    <mergeCell ref="D87:D88"/>
    <mergeCell ref="D22:D23"/>
    <mergeCell ref="A51:A52"/>
    <mergeCell ref="C51:C52"/>
    <mergeCell ref="D51:D52"/>
    <mergeCell ref="A53:A54"/>
    <mergeCell ref="A77:A78"/>
    <mergeCell ref="C77:C78"/>
    <mergeCell ref="D77:D78"/>
    <mergeCell ref="A192:A193"/>
    <mergeCell ref="C192:C193"/>
    <mergeCell ref="A219:A220"/>
    <mergeCell ref="C219:C220"/>
    <mergeCell ref="D219:D220"/>
    <mergeCell ref="A221:A222"/>
    <mergeCell ref="C221:C222"/>
    <mergeCell ref="D221:D222"/>
    <mergeCell ref="C210:C211"/>
    <mergeCell ref="D210:D211"/>
    <mergeCell ref="D192:D193"/>
    <mergeCell ref="A137:A138"/>
    <mergeCell ref="C137:C138"/>
    <mergeCell ref="D137:D138"/>
    <mergeCell ref="A112:A113"/>
    <mergeCell ref="C112:C113"/>
    <mergeCell ref="D112:D113"/>
    <mergeCell ref="A141:A142"/>
    <mergeCell ref="C141:C142"/>
    <mergeCell ref="D141:D142"/>
    <mergeCell ref="A14:A15"/>
    <mergeCell ref="C14:C15"/>
    <mergeCell ref="D14:D15"/>
    <mergeCell ref="A127:A128"/>
    <mergeCell ref="C127:C128"/>
    <mergeCell ref="D127:D128"/>
    <mergeCell ref="A85:A86"/>
    <mergeCell ref="C85:C86"/>
    <mergeCell ref="D85:D86"/>
    <mergeCell ref="A87:A88"/>
    <mergeCell ref="A167:A168"/>
    <mergeCell ref="C167:C168"/>
    <mergeCell ref="D167:D168"/>
    <mergeCell ref="D102:D103"/>
    <mergeCell ref="C102:C103"/>
    <mergeCell ref="A102:A103"/>
    <mergeCell ref="C139:C140"/>
    <mergeCell ref="D139:D140"/>
    <mergeCell ref="C145:C146"/>
    <mergeCell ref="D145:D146"/>
    <mergeCell ref="D63:D64"/>
    <mergeCell ref="A61:A62"/>
    <mergeCell ref="C61:C62"/>
    <mergeCell ref="A18:A19"/>
    <mergeCell ref="C18:C19"/>
    <mergeCell ref="C16:C17"/>
    <mergeCell ref="D16:D17"/>
    <mergeCell ref="D61:D62"/>
    <mergeCell ref="A59:A60"/>
    <mergeCell ref="C59:C60"/>
    <mergeCell ref="A181:A182"/>
    <mergeCell ref="C181:C182"/>
    <mergeCell ref="D181:D182"/>
    <mergeCell ref="A20:A21"/>
    <mergeCell ref="C20:C21"/>
    <mergeCell ref="D20:D21"/>
    <mergeCell ref="A22:A23"/>
    <mergeCell ref="C22:C23"/>
    <mergeCell ref="A63:A64"/>
    <mergeCell ref="C63:C64"/>
  </mergeCells>
  <printOptions/>
  <pageMargins left="0.5905511811023623" right="0.2362204724409449" top="1.062992125984252" bottom="0.7480314960629921" header="0.5118110236220472" footer="0.5118110236220472"/>
  <pageSetup fitToHeight="0" fitToWidth="0" horizontalDpi="600" verticalDpi="600" orientation="portrait" paperSize="9" scale="68" r:id="rId2"/>
  <headerFooter alignWithMargins="0">
    <oddHeader>&amp;Rudržitelná produkce zdravých ryb
D.1.4.2 - Vzduchotechnika 
dps</oddHeader>
    <oddFooter>&amp;Ling.Simona Piskláková&amp;Cdps
&amp;8&amp;F&amp;Rstrana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30.375" style="0" customWidth="1"/>
    <col min="3" max="3" width="16.625" style="0" customWidth="1"/>
    <col min="4" max="4" width="7.125" style="0" customWidth="1"/>
    <col min="5" max="5" width="5.75390625" style="0" customWidth="1"/>
    <col min="6" max="6" width="14.25390625" style="2" customWidth="1"/>
    <col min="7" max="7" width="16.625" style="2" customWidth="1"/>
    <col min="8" max="8" width="6.75390625" style="2" customWidth="1"/>
  </cols>
  <sheetData>
    <row r="1" spans="1:8" ht="12.75">
      <c r="A1" s="8"/>
      <c r="F1"/>
      <c r="G1"/>
      <c r="H1"/>
    </row>
    <row r="2" spans="1:8" ht="12.75">
      <c r="A2" s="8"/>
      <c r="F2"/>
      <c r="G2"/>
      <c r="H2"/>
    </row>
    <row r="3" spans="1:9" ht="15">
      <c r="A3" s="67"/>
      <c r="B3" s="68"/>
      <c r="C3" s="68"/>
      <c r="D3" s="68"/>
      <c r="E3" s="68"/>
      <c r="F3" s="68"/>
      <c r="G3" s="68"/>
      <c r="H3" s="68"/>
      <c r="I3" s="68"/>
    </row>
    <row r="4" spans="1:9" ht="14.25">
      <c r="A4" s="69"/>
      <c r="B4" s="68"/>
      <c r="C4" s="68"/>
      <c r="D4" s="68"/>
      <c r="E4" s="68"/>
      <c r="F4" s="68"/>
      <c r="G4" s="68"/>
      <c r="H4" s="68"/>
      <c r="I4" s="68"/>
    </row>
    <row r="5" spans="1:9" ht="15">
      <c r="A5" s="70" t="s">
        <v>118</v>
      </c>
      <c r="B5" s="68"/>
      <c r="C5" s="68"/>
      <c r="D5" s="68"/>
      <c r="E5" s="68"/>
      <c r="F5" s="68"/>
      <c r="G5" s="68"/>
      <c r="H5" s="68"/>
      <c r="I5" s="68"/>
    </row>
    <row r="6" spans="1:9" ht="15">
      <c r="A6" s="70"/>
      <c r="B6" s="68"/>
      <c r="C6" s="68"/>
      <c r="D6" s="68"/>
      <c r="E6" s="68"/>
      <c r="F6" s="68"/>
      <c r="G6" s="68"/>
      <c r="H6" s="68"/>
      <c r="I6" s="68"/>
    </row>
    <row r="7" spans="1:9" ht="15" thickBot="1">
      <c r="A7" s="69"/>
      <c r="B7" s="68"/>
      <c r="C7" s="68"/>
      <c r="D7" s="68"/>
      <c r="E7" s="68"/>
      <c r="F7" s="68"/>
      <c r="G7" s="68"/>
      <c r="H7" s="68"/>
      <c r="I7" s="68"/>
    </row>
    <row r="8" spans="1:9" ht="16.5" thickBot="1" thickTop="1">
      <c r="A8" s="71" t="s">
        <v>4</v>
      </c>
      <c r="B8" s="72"/>
      <c r="C8" s="72"/>
      <c r="D8" s="72"/>
      <c r="E8" s="73" t="s">
        <v>17</v>
      </c>
      <c r="F8" s="74" t="s">
        <v>18</v>
      </c>
      <c r="G8" s="75"/>
      <c r="H8" s="76"/>
      <c r="I8" s="68"/>
    </row>
    <row r="9" spans="1:9" ht="15" thickTop="1">
      <c r="A9" s="68"/>
      <c r="B9" s="68"/>
      <c r="C9" s="68"/>
      <c r="D9" s="68"/>
      <c r="E9" s="68"/>
      <c r="F9" s="68"/>
      <c r="G9" s="68"/>
      <c r="H9" s="68"/>
      <c r="I9" s="68"/>
    </row>
    <row r="10" spans="1:9" ht="15">
      <c r="A10" s="113"/>
      <c r="B10" s="113"/>
      <c r="C10" s="77"/>
      <c r="D10" s="77"/>
      <c r="E10" s="77"/>
      <c r="F10" s="77"/>
      <c r="G10" s="77"/>
      <c r="H10" s="78"/>
      <c r="I10" s="68"/>
    </row>
    <row r="11" spans="1:9" ht="14.25">
      <c r="A11" s="68"/>
      <c r="B11" s="68"/>
      <c r="C11" s="68"/>
      <c r="D11" s="68"/>
      <c r="E11" s="68"/>
      <c r="F11" s="79"/>
      <c r="G11" s="79"/>
      <c r="H11" s="79"/>
      <c r="I11" s="68"/>
    </row>
    <row r="12" spans="1:9" ht="15">
      <c r="A12" s="92" t="s">
        <v>227</v>
      </c>
      <c r="B12" s="68"/>
      <c r="C12" s="68"/>
      <c r="D12" s="68"/>
      <c r="E12" s="68"/>
      <c r="F12" s="80" t="s">
        <v>5</v>
      </c>
      <c r="G12" s="80" t="s">
        <v>6</v>
      </c>
      <c r="H12" s="80"/>
      <c r="I12" s="68"/>
    </row>
    <row r="13" spans="1:9" ht="14.25">
      <c r="A13" s="81" t="str">
        <f>SSZ!B6</f>
        <v>Zař.č.1,1A - laboratoře</v>
      </c>
      <c r="B13" s="68"/>
      <c r="C13" s="68"/>
      <c r="D13" s="68"/>
      <c r="E13" s="68"/>
      <c r="F13" s="78">
        <f>SSZ!H96</f>
        <v>0</v>
      </c>
      <c r="G13" s="78">
        <f>SSZ!I96</f>
        <v>0</v>
      </c>
      <c r="H13" s="78"/>
      <c r="I13" s="68"/>
    </row>
    <row r="14" spans="1:9" ht="14.25">
      <c r="A14" s="81" t="str">
        <f>SSZ!B98</f>
        <v>Zař.č.2,2A - laboratoř m.č.115</v>
      </c>
      <c r="B14" s="68"/>
      <c r="C14" s="68"/>
      <c r="D14" s="68"/>
      <c r="E14" s="68"/>
      <c r="F14" s="78">
        <f>SSZ!H150</f>
        <v>0</v>
      </c>
      <c r="G14" s="78">
        <f>SSZ!I150</f>
        <v>0</v>
      </c>
      <c r="H14" s="78"/>
      <c r="I14" s="68"/>
    </row>
    <row r="15" spans="1:9" ht="14.25">
      <c r="A15" s="81" t="str">
        <f>SSZ!B152</f>
        <v>Zař.č.6 - klimatizace m.113.3</v>
      </c>
      <c r="B15" s="68"/>
      <c r="C15" s="68"/>
      <c r="D15" s="68"/>
      <c r="E15" s="68"/>
      <c r="F15" s="78">
        <f>SSZ!H163</f>
        <v>0</v>
      </c>
      <c r="G15" s="78">
        <f>SSZ!I163</f>
        <v>0</v>
      </c>
      <c r="H15" s="78"/>
      <c r="I15" s="68"/>
    </row>
    <row r="16" spans="1:9" ht="14.25">
      <c r="A16" s="82" t="str">
        <f>SSZ!B165</f>
        <v>Zař.č.7A - hyg.zařízení</v>
      </c>
      <c r="B16" s="83"/>
      <c r="C16" s="83"/>
      <c r="D16" s="83"/>
      <c r="E16" s="83"/>
      <c r="F16" s="78">
        <f>SSZ!H188</f>
        <v>0</v>
      </c>
      <c r="G16" s="78">
        <f>SSZ!I188</f>
        <v>0</v>
      </c>
      <c r="H16" s="78"/>
      <c r="I16" s="68"/>
    </row>
    <row r="17" spans="1:9" ht="14.25">
      <c r="A17" s="82" t="str">
        <f>SSZ!B190</f>
        <v>Zař.č.9 - doplňkové náklady, zázemí</v>
      </c>
      <c r="B17" s="83"/>
      <c r="C17" s="83"/>
      <c r="D17" s="83"/>
      <c r="E17" s="83"/>
      <c r="F17" s="78">
        <f>SSZ!H216</f>
        <v>0</v>
      </c>
      <c r="G17" s="78">
        <f>SSZ!I216</f>
        <v>0</v>
      </c>
      <c r="H17" s="78"/>
      <c r="I17" s="68"/>
    </row>
    <row r="18" spans="1:9" ht="14.25">
      <c r="A18" s="82"/>
      <c r="B18" s="83"/>
      <c r="C18" s="83"/>
      <c r="D18" s="83"/>
      <c r="E18" s="83"/>
      <c r="F18" s="78"/>
      <c r="G18" s="78"/>
      <c r="H18" s="78"/>
      <c r="I18" s="68"/>
    </row>
    <row r="19" spans="1:9" ht="15">
      <c r="A19" s="119" t="s">
        <v>7</v>
      </c>
      <c r="B19" s="119"/>
      <c r="C19" s="119"/>
      <c r="D19" s="119"/>
      <c r="E19" s="119"/>
      <c r="F19" s="120">
        <f>SUM(F13:F17)</f>
        <v>0</v>
      </c>
      <c r="G19" s="120">
        <f>SUM(G13:G17)</f>
        <v>0</v>
      </c>
      <c r="H19" s="84"/>
      <c r="I19" s="68"/>
    </row>
    <row r="20" spans="1:9" ht="15">
      <c r="A20" s="70"/>
      <c r="B20" s="70"/>
      <c r="C20" s="70"/>
      <c r="D20" s="70"/>
      <c r="E20" s="70"/>
      <c r="F20" s="121"/>
      <c r="G20" s="121"/>
      <c r="H20" s="84"/>
      <c r="I20" s="68"/>
    </row>
    <row r="21" spans="1:9" ht="15">
      <c r="A21" s="70" t="s">
        <v>228</v>
      </c>
      <c r="B21" s="68"/>
      <c r="C21" s="68"/>
      <c r="D21" s="68"/>
      <c r="E21" s="68"/>
      <c r="F21" s="78"/>
      <c r="G21" s="78"/>
      <c r="H21" s="78"/>
      <c r="I21" s="68"/>
    </row>
    <row r="22" spans="1:9" ht="14.25">
      <c r="A22" s="89" t="s">
        <v>23</v>
      </c>
      <c r="B22" s="68"/>
      <c r="C22" s="68"/>
      <c r="D22" s="68"/>
      <c r="E22" s="68"/>
      <c r="F22" s="83">
        <f>SSZ!H231</f>
        <v>0</v>
      </c>
      <c r="G22" s="78">
        <f>SSZ!I231</f>
        <v>0</v>
      </c>
      <c r="H22" s="78"/>
      <c r="I22" s="68"/>
    </row>
    <row r="23" spans="1:9" ht="14.25">
      <c r="A23" s="90"/>
      <c r="B23" s="68"/>
      <c r="C23" s="68"/>
      <c r="D23" s="68"/>
      <c r="E23" s="68"/>
      <c r="F23" s="85"/>
      <c r="G23" s="85"/>
      <c r="H23" s="85"/>
      <c r="I23" s="68"/>
    </row>
    <row r="24" spans="1:9" ht="15">
      <c r="A24" s="86" t="s">
        <v>226</v>
      </c>
      <c r="B24" s="77"/>
      <c r="C24" s="77"/>
      <c r="D24" s="77"/>
      <c r="E24" s="77"/>
      <c r="F24" s="87">
        <f>F22</f>
        <v>0</v>
      </c>
      <c r="G24" s="87">
        <f>G22</f>
        <v>0</v>
      </c>
      <c r="H24" s="78"/>
      <c r="I24" s="68"/>
    </row>
    <row r="25" spans="1:9" ht="15">
      <c r="A25" s="68"/>
      <c r="B25" s="68"/>
      <c r="C25" s="68"/>
      <c r="D25" s="68"/>
      <c r="E25" s="68"/>
      <c r="F25" s="88"/>
      <c r="G25" s="88"/>
      <c r="H25" s="91"/>
      <c r="I25" s="68"/>
    </row>
    <row r="26" spans="1:9" ht="15.75">
      <c r="A26" s="122" t="s">
        <v>229</v>
      </c>
      <c r="B26" s="122"/>
      <c r="C26" s="122"/>
      <c r="D26" s="122"/>
      <c r="E26" s="122"/>
      <c r="F26" s="123">
        <f>F24+F19</f>
        <v>0</v>
      </c>
      <c r="G26" s="123">
        <f>G19+G24</f>
        <v>0</v>
      </c>
      <c r="H26" s="91"/>
      <c r="I26" s="68"/>
    </row>
    <row r="27" spans="1:9" ht="14.25">
      <c r="A27" s="68"/>
      <c r="B27" s="68"/>
      <c r="C27" s="68"/>
      <c r="D27" s="68"/>
      <c r="E27" s="68"/>
      <c r="F27" s="78"/>
      <c r="G27" s="78"/>
      <c r="H27" s="78"/>
      <c r="I27" s="68"/>
    </row>
    <row r="28" spans="1:10" ht="18">
      <c r="A28" s="114" t="s">
        <v>225</v>
      </c>
      <c r="B28" s="115"/>
      <c r="C28" s="115"/>
      <c r="D28" s="115"/>
      <c r="E28" s="115"/>
      <c r="F28" s="116">
        <f>F26+G26</f>
        <v>0</v>
      </c>
      <c r="G28" s="116"/>
      <c r="H28" s="117" t="s">
        <v>224</v>
      </c>
      <c r="I28" s="118"/>
      <c r="J28" s="118"/>
    </row>
    <row r="29" spans="1:9" ht="14.25">
      <c r="A29" s="68"/>
      <c r="B29" s="68"/>
      <c r="C29" s="68"/>
      <c r="D29" s="68"/>
      <c r="E29" s="68"/>
      <c r="F29" s="85"/>
      <c r="G29" s="85"/>
      <c r="H29" s="85"/>
      <c r="I29" s="68"/>
    </row>
    <row r="30" spans="1:9" ht="14.25">
      <c r="A30" s="68"/>
      <c r="B30" s="68"/>
      <c r="C30" s="68"/>
      <c r="D30" s="68"/>
      <c r="E30" s="68"/>
      <c r="F30" s="85"/>
      <c r="G30" s="85"/>
      <c r="H30" s="85"/>
      <c r="I30" s="68"/>
    </row>
    <row r="31" spans="1:9" ht="14.25">
      <c r="A31" s="68"/>
      <c r="B31" s="68"/>
      <c r="C31" s="68"/>
      <c r="D31" s="68"/>
      <c r="E31" s="68"/>
      <c r="F31" s="85"/>
      <c r="G31" s="85"/>
      <c r="H31" s="85"/>
      <c r="I31" s="68"/>
    </row>
    <row r="32" spans="1:9" ht="14.25">
      <c r="A32" s="68"/>
      <c r="B32" s="68"/>
      <c r="C32" s="68"/>
      <c r="D32" s="68"/>
      <c r="E32" s="68"/>
      <c r="F32" s="85"/>
      <c r="G32" s="85"/>
      <c r="H32" s="85"/>
      <c r="I32" s="68"/>
    </row>
  </sheetData>
  <sheetProtection/>
  <mergeCells count="1">
    <mergeCell ref="A10:B10"/>
  </mergeCells>
  <printOptions/>
  <pageMargins left="1.2598425196850394" right="0.5905511811023623" top="1.3779527559055118" bottom="0.3937007874015748" header="0.4330708661417323" footer="0.5118110236220472"/>
  <pageSetup horizontalDpi="360" verticalDpi="360" orientation="portrait" paperSize="9" scale="85" r:id="rId1"/>
  <headerFooter alignWithMargins="0">
    <oddHeader>&amp;Rudržitelná produkce zdravých ryb
D.1.4.2 - Vzduchotechnika 
dps</oddHeader>
    <oddFooter>&amp;Ling.Simona Piskláková
&amp;Cdps REKAPITULACE NÁKLADŮ
&amp;F&amp;Rstrana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SCHMALHOFER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Brůža Rostislav</dc:creator>
  <cp:keywords/>
  <dc:description/>
  <cp:lastModifiedBy>marev</cp:lastModifiedBy>
  <cp:lastPrinted>2019-05-22T05:33:00Z</cp:lastPrinted>
  <dcterms:created xsi:type="dcterms:W3CDTF">1998-01-16T13:34:25Z</dcterms:created>
  <dcterms:modified xsi:type="dcterms:W3CDTF">2019-11-20T09:41:15Z</dcterms:modified>
  <cp:category/>
  <cp:version/>
  <cp:contentType/>
  <cp:contentStatus/>
</cp:coreProperties>
</file>