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<sst xmlns="http://schemas.openxmlformats.org/spreadsheetml/2006/main" count="80" uniqueCount="68">
  <si>
    <t>MJ</t>
  </si>
  <si>
    <t>ha</t>
  </si>
  <si>
    <t>1.</t>
  </si>
  <si>
    <t>2.</t>
  </si>
  <si>
    <t>3.</t>
  </si>
  <si>
    <t>100bm</t>
  </si>
  <si>
    <t>Zpracování mapového díla včetně DKM a SPI</t>
  </si>
  <si>
    <t>bod</t>
  </si>
  <si>
    <t>Stabilizace hranic pozemků</t>
  </si>
  <si>
    <t>Doplnění stávajícího bodového pole včetně stabilizace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</si>
  <si>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</si>
  <si>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</si>
  <si>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</si>
  <si>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</si>
  <si>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</si>
  <si>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</si>
  <si>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</si>
  <si>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</si>
  <si>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</si>
  <si>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</si>
  <si>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</si>
  <si>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</si>
  <si>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</si>
  <si>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</si>
  <si>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</si>
  <si>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</si>
  <si>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</si>
  <si>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Polohopisné zaměření zájmového území  mimo trvalé a lesní porosty</t>
  </si>
  <si>
    <t>Vypracování plánu společných zařízení (vč.vyjádření orgánů a organizací v průběhu zpracování)</t>
  </si>
  <si>
    <t>1.1.</t>
  </si>
  <si>
    <t>1.2.</t>
  </si>
  <si>
    <t>1.4.</t>
  </si>
  <si>
    <t>1.5.</t>
  </si>
  <si>
    <t>1.6.</t>
  </si>
  <si>
    <t>1.7.</t>
  </si>
  <si>
    <t>2.1.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</si>
  <si>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</si>
  <si>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</si>
  <si>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</si>
  <si>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</si>
  <si>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</si>
  <si>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3.Vytyčení pozemků podle schváleného návrhu a mapové dílo celkem (3.1.-3.2.) bez DPH</t>
  </si>
  <si>
    <t>V …………………. dne ………………………...</t>
  </si>
  <si>
    <t>Za objednatele:</t>
  </si>
  <si>
    <t>Za zhotovitele:</t>
  </si>
  <si>
    <t>Rekapitulace hlavních fakturačních celků</t>
  </si>
  <si>
    <t>Polohopisné zaměření zájmového území  v trvalých porostech(včetně lesních porostů)</t>
  </si>
  <si>
    <t>Hlavní  fakturační celek/dílčí fakturační celek v rozsahu dle čl. III. návrhu smlouvy o dílo</t>
  </si>
  <si>
    <r>
      <t xml:space="preserve">Návrhové práce celkem </t>
    </r>
    <r>
      <rPr>
        <sz val="11"/>
        <rFont val="Times New Roman"/>
        <family val="1"/>
      </rPr>
      <t>(2.1.-2.3.)</t>
    </r>
    <r>
      <rPr>
        <b/>
        <sz val="11"/>
        <rFont val="Times New Roman"/>
        <family val="1"/>
      </rPr>
      <t xml:space="preserve"> bez DPH</t>
    </r>
  </si>
  <si>
    <t xml:space="preserve">100bm </t>
  </si>
  <si>
    <t>3</t>
  </si>
  <si>
    <t>2.Návrhové práce celkem (2.1.-2.3.) bez DPH</t>
  </si>
  <si>
    <t>……………………</t>
  </si>
  <si>
    <t>…………………………………………..</t>
  </si>
  <si>
    <t>Zjišťování hranic pozemků neřešených dle §2 zák. - vytyčení pozemků, stabilizace</t>
  </si>
  <si>
    <t>Vypracování návrhu nového uspořádání pozemků včetně bilancí</t>
  </si>
  <si>
    <t xml:space="preserve"> </t>
  </si>
  <si>
    <t>2.4.</t>
  </si>
  <si>
    <t>2.5.</t>
  </si>
  <si>
    <t>Dokumentace nároků vlastníků pozemků, dokumentace k rekonstrukci graf. příděl. plánu</t>
  </si>
  <si>
    <t>Geometrické a polohové určení vnějšího obvodu upravovaného území - vyšetření obvodu upravovaného území vč.ZPMZ, geom.plánů a stabilizace (dočasné i trvalé),GP na změnu katasrální hranice</t>
  </si>
  <si>
    <t xml:space="preserve">Geometrické a polohové určení vnitřního obvodu upravovaného území - vyšetření obvodu upravovaného území vč.ZPMZ, geom.plánů a stabilizace (dočasné i trvalé), </t>
  </si>
  <si>
    <t>1.3.1.</t>
  </si>
  <si>
    <t>1.3.2.</t>
  </si>
  <si>
    <t xml:space="preserve">Vyhodnocení podkladů a rozbor souč. stavu </t>
  </si>
  <si>
    <t>Výškopisné zaměření zájmového území včetně geol.průzkumu a nezbytných výpočtů</t>
  </si>
  <si>
    <t>Potřebné podélné a příčné profily společných zařízení, včetně geol. průzkumu hlavních komunikací a dalších staveb pro stanovení plochy záboru půdy, včetně geol. průzkumu a nezbytných výpočtů pro vodohospodářskou část plánu společných zařízení</t>
  </si>
  <si>
    <t>Položkový výkaz prací k nabídkové ceně k návrhu komplexní pozemkové úpravy                                        v k.ú. Zlatníky u Prahy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</si>
</sst>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 style="hair">
        <color indexed="22"/>
      </right>
      <top>
        <color indexed="63"/>
      </top>
      <bottom style="thin"/>
    </border>
    <border>
      <left style="hair">
        <color indexed="22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thin"/>
      <right style="hair">
        <color indexed="2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67" fontId="6" fillId="0" borderId="1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horizontal="center" vertical="top"/>
    </xf>
    <xf numFmtId="49" fontId="10" fillId="33" borderId="13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vertical="top" wrapText="1"/>
    </xf>
    <xf numFmtId="49" fontId="10" fillId="0" borderId="16" xfId="0" applyNumberFormat="1" applyFont="1" applyFill="1" applyBorder="1" applyAlignment="1">
      <alignment horizontal="center" vertical="top"/>
    </xf>
    <xf numFmtId="0" fontId="10" fillId="0" borderId="17" xfId="0" applyFont="1" applyFill="1" applyBorder="1" applyAlignment="1">
      <alignment vertical="top" wrapText="1"/>
    </xf>
    <xf numFmtId="49" fontId="10" fillId="0" borderId="18" xfId="0" applyNumberFormat="1" applyFont="1" applyFill="1" applyBorder="1" applyAlignment="1" applyProtection="1">
      <alignment horizontal="center" vertical="top"/>
      <protection locked="0"/>
    </xf>
    <xf numFmtId="49" fontId="10" fillId="0" borderId="19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 wrapText="1"/>
    </xf>
    <xf numFmtId="49" fontId="10" fillId="0" borderId="21" xfId="0" applyNumberFormat="1" applyFont="1" applyFill="1" applyBorder="1" applyAlignment="1" applyProtection="1">
      <alignment horizontal="center" vertical="top"/>
      <protection locked="0"/>
    </xf>
    <xf numFmtId="0" fontId="10" fillId="0" borderId="17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49" fontId="10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7" fontId="10" fillId="0" borderId="15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 applyProtection="1">
      <alignment horizontal="center" vertical="center"/>
      <protection locked="0"/>
    </xf>
    <xf numFmtId="167" fontId="6" fillId="0" borderId="17" xfId="0" applyNumberFormat="1" applyFont="1" applyFill="1" applyBorder="1" applyAlignment="1" applyProtection="1">
      <alignment horizontal="center" vertical="center"/>
      <protection locked="0"/>
    </xf>
    <xf numFmtId="167" fontId="10" fillId="0" borderId="17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 applyProtection="1">
      <alignment horizontal="center" vertical="center"/>
      <protection locked="0"/>
    </xf>
    <xf numFmtId="167" fontId="10" fillId="0" borderId="20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67" fontId="6" fillId="33" borderId="23" xfId="0" applyNumberFormat="1" applyFont="1" applyFill="1" applyBorder="1" applyAlignment="1" applyProtection="1">
      <alignment vertical="top"/>
      <protection/>
    </xf>
    <xf numFmtId="0" fontId="10" fillId="0" borderId="24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49" fontId="10" fillId="0" borderId="26" xfId="0" applyNumberFormat="1" applyFont="1" applyFill="1" applyBorder="1" applyAlignment="1">
      <alignment horizontal="center" vertical="top"/>
    </xf>
    <xf numFmtId="49" fontId="10" fillId="0" borderId="27" xfId="0" applyNumberFormat="1" applyFont="1" applyFill="1" applyBorder="1" applyAlignment="1">
      <alignment horizontal="center" vertical="top"/>
    </xf>
    <xf numFmtId="49" fontId="10" fillId="0" borderId="28" xfId="0" applyNumberFormat="1" applyFont="1" applyFill="1" applyBorder="1" applyAlignment="1">
      <alignment horizontal="center" vertical="top"/>
    </xf>
    <xf numFmtId="49" fontId="10" fillId="33" borderId="29" xfId="0" applyNumberFormat="1" applyFont="1" applyFill="1" applyBorder="1" applyAlignment="1">
      <alignment horizontal="center" vertical="top"/>
    </xf>
    <xf numFmtId="167" fontId="6" fillId="33" borderId="30" xfId="0" applyNumberFormat="1" applyFont="1" applyFill="1" applyBorder="1" applyAlignment="1" applyProtection="1">
      <alignment vertical="top"/>
      <protection locked="0"/>
    </xf>
    <xf numFmtId="49" fontId="1" fillId="33" borderId="31" xfId="0" applyNumberFormat="1" applyFont="1" applyFill="1" applyBorder="1" applyAlignment="1">
      <alignment horizontal="center" vertical="top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top"/>
    </xf>
    <xf numFmtId="0" fontId="6" fillId="0" borderId="36" xfId="0" applyFont="1" applyFill="1" applyBorder="1" applyAlignment="1">
      <alignment vertical="top"/>
    </xf>
    <xf numFmtId="49" fontId="10" fillId="0" borderId="37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38" xfId="0" applyNumberFormat="1" applyFont="1" applyFill="1" applyBorder="1" applyAlignment="1">
      <alignment horizontal="center" vertical="top"/>
    </xf>
    <xf numFmtId="49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40" xfId="0" applyNumberFormat="1" applyFont="1" applyFill="1" applyBorder="1" applyAlignment="1">
      <alignment horizontal="center" vertical="top"/>
    </xf>
    <xf numFmtId="0" fontId="10" fillId="0" borderId="41" xfId="0" applyFont="1" applyFill="1" applyBorder="1" applyAlignment="1">
      <alignment vertical="top" wrapText="1"/>
    </xf>
    <xf numFmtId="0" fontId="2" fillId="0" borderId="4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 applyProtection="1">
      <alignment horizontal="center" vertical="center"/>
      <protection locked="0"/>
    </xf>
    <xf numFmtId="167" fontId="10" fillId="0" borderId="41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 applyProtection="1">
      <alignment horizontal="center" vertical="top"/>
      <protection locked="0"/>
    </xf>
    <xf numFmtId="49" fontId="10" fillId="0" borderId="43" xfId="0" applyNumberFormat="1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2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167" fontId="6" fillId="0" borderId="46" xfId="0" applyNumberFormat="1" applyFont="1" applyFill="1" applyBorder="1" applyAlignment="1" applyProtection="1">
      <alignment horizontal="center" vertical="center"/>
      <protection locked="0"/>
    </xf>
    <xf numFmtId="167" fontId="10" fillId="0" borderId="46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7" fontId="10" fillId="0" borderId="25" xfId="0" applyNumberFormat="1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vertical="top" wrapText="1"/>
    </xf>
    <xf numFmtId="0" fontId="12" fillId="0" borderId="52" xfId="0" applyFont="1" applyBorder="1" applyAlignment="1">
      <alignment vertical="top"/>
    </xf>
    <xf numFmtId="0" fontId="12" fillId="0" borderId="53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12" fillId="0" borderId="22" xfId="0" applyFont="1" applyBorder="1" applyAlignment="1">
      <alignment vertical="top"/>
    </xf>
    <xf numFmtId="0" fontId="6" fillId="33" borderId="54" xfId="0" applyFont="1" applyFill="1" applyBorder="1" applyAlignment="1">
      <alignment vertical="top" wrapText="1"/>
    </xf>
    <xf numFmtId="0" fontId="12" fillId="0" borderId="55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3" fillId="0" borderId="57" xfId="0" applyFont="1" applyFill="1" applyBorder="1" applyAlignment="1">
      <alignment vertical="top" wrapText="1"/>
    </xf>
    <xf numFmtId="0" fontId="13" fillId="0" borderId="58" xfId="0" applyFont="1" applyFill="1" applyBorder="1" applyAlignment="1">
      <alignment vertical="top" wrapText="1"/>
    </xf>
    <xf numFmtId="0" fontId="13" fillId="0" borderId="59" xfId="0" applyFont="1" applyFill="1" applyBorder="1" applyAlignment="1">
      <alignment vertical="top" wrapText="1"/>
    </xf>
    <xf numFmtId="6" fontId="13" fillId="0" borderId="60" xfId="0" applyNumberFormat="1" applyFont="1" applyFill="1" applyBorder="1" applyAlignment="1">
      <alignment/>
    </xf>
    <xf numFmtId="6" fontId="13" fillId="0" borderId="61" xfId="0" applyNumberFormat="1" applyFont="1" applyFill="1" applyBorder="1" applyAlignment="1">
      <alignment/>
    </xf>
    <xf numFmtId="0" fontId="11" fillId="0" borderId="55" xfId="0" applyFont="1" applyBorder="1" applyAlignment="1">
      <alignment vertical="top"/>
    </xf>
    <xf numFmtId="0" fontId="11" fillId="0" borderId="56" xfId="0" applyFont="1" applyBorder="1" applyAlignment="1">
      <alignment vertical="top"/>
    </xf>
    <xf numFmtId="6" fontId="14" fillId="0" borderId="60" xfId="0" applyNumberFormat="1" applyFont="1" applyFill="1" applyBorder="1" applyAlignment="1">
      <alignment/>
    </xf>
    <xf numFmtId="6" fontId="14" fillId="0" borderId="61" xfId="0" applyNumberFormat="1" applyFont="1" applyFill="1" applyBorder="1" applyAlignment="1">
      <alignment/>
    </xf>
    <xf numFmtId="0" fontId="13" fillId="0" borderId="62" xfId="0" applyFont="1" applyFill="1" applyBorder="1" applyAlignment="1">
      <alignment vertical="top" wrapText="1"/>
    </xf>
    <xf numFmtId="0" fontId="13" fillId="0" borderId="63" xfId="0" applyFont="1" applyFill="1" applyBorder="1" applyAlignment="1">
      <alignment vertical="top" wrapText="1"/>
    </xf>
    <xf numFmtId="0" fontId="13" fillId="0" borderId="64" xfId="0" applyFont="1" applyFill="1" applyBorder="1" applyAlignment="1">
      <alignment vertical="top" wrapText="1"/>
    </xf>
    <xf numFmtId="6" fontId="13" fillId="0" borderId="65" xfId="0" applyNumberFormat="1" applyFont="1" applyFill="1" applyBorder="1" applyAlignment="1">
      <alignment/>
    </xf>
    <xf numFmtId="6" fontId="13" fillId="0" borderId="66" xfId="0" applyNumberFormat="1" applyFont="1" applyFill="1" applyBorder="1" applyAlignment="1">
      <alignment/>
    </xf>
    <xf numFmtId="0" fontId="6" fillId="0" borderId="67" xfId="0" applyFont="1" applyFill="1" applyBorder="1" applyAlignment="1">
      <alignment horizontal="center" vertical="top" wrapText="1"/>
    </xf>
    <xf numFmtId="0" fontId="6" fillId="0" borderId="68" xfId="0" applyFont="1" applyFill="1" applyBorder="1" applyAlignment="1">
      <alignment horizontal="center" vertical="top" wrapText="1"/>
    </xf>
    <xf numFmtId="0" fontId="6" fillId="0" borderId="69" xfId="0" applyFont="1" applyFill="1" applyBorder="1" applyAlignment="1">
      <alignment horizontal="center" vertical="top" wrapText="1"/>
    </xf>
    <xf numFmtId="49" fontId="10" fillId="0" borderId="28" xfId="0" applyNumberFormat="1" applyFont="1" applyFill="1" applyBorder="1" applyAlignment="1">
      <alignment horizontal="center" vertical="top"/>
    </xf>
    <xf numFmtId="49" fontId="10" fillId="0" borderId="39" xfId="0" applyNumberFormat="1" applyFont="1" applyFill="1" applyBorder="1" applyAlignment="1" applyProtection="1">
      <alignment horizontal="center" vertical="top"/>
      <protection locked="0"/>
    </xf>
    <xf numFmtId="0" fontId="0" fillId="0" borderId="70" xfId="0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67" fontId="3" fillId="0" borderId="22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4" fillId="0" borderId="57" xfId="0" applyFont="1" applyFill="1" applyBorder="1" applyAlignment="1">
      <alignment vertical="top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49" fontId="10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4" fillId="0" borderId="72" xfId="0" applyFont="1" applyFill="1" applyBorder="1" applyAlignment="1">
      <alignment vertical="top" wrapText="1"/>
    </xf>
    <xf numFmtId="0" fontId="14" fillId="0" borderId="73" xfId="0" applyFont="1" applyFill="1" applyBorder="1" applyAlignment="1">
      <alignment vertical="top" wrapText="1"/>
    </xf>
    <xf numFmtId="0" fontId="14" fillId="0" borderId="74" xfId="0" applyFont="1" applyFill="1" applyBorder="1" applyAlignment="1">
      <alignment vertical="top" wrapText="1"/>
    </xf>
    <xf numFmtId="6" fontId="14" fillId="0" borderId="75" xfId="0" applyNumberFormat="1" applyFont="1" applyFill="1" applyBorder="1" applyAlignment="1">
      <alignment/>
    </xf>
    <xf numFmtId="6" fontId="14" fillId="0" borderId="7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0" fillId="0" borderId="25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49" fontId="10" fillId="0" borderId="77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showGridLines="0" tabSelected="1" view="pageLayout" zoomScale="82" zoomScaleSheetLayoutView="106" zoomScalePageLayoutView="82" workbookViewId="0" topLeftCell="B1">
      <selection activeCell="S1" sqref="S1"/>
    </sheetView>
  </sheetViews>
  <sheetFormatPr defaultColWidth="3.00390625" defaultRowHeight="15" customHeight="1"/>
  <cols>
    <col min="1" max="1" width="0.71875" style="2" hidden="1" customWidth="1"/>
    <col min="2" max="2" width="4.28125" style="11" customWidth="1"/>
    <col min="3" max="3" width="44.8515625" style="4" customWidth="1"/>
    <col min="4" max="4" width="7.00390625" style="33" customWidth="1"/>
    <col min="5" max="5" width="5.7109375" style="27" customWidth="1"/>
    <col min="6" max="6" width="9.28125" style="27" customWidth="1"/>
    <col min="7" max="7" width="11.00390625" style="27" customWidth="1"/>
    <col min="8" max="8" width="13.8515625" style="2" customWidth="1"/>
    <col min="9" max="9" width="0.5625" style="2" customWidth="1"/>
    <col min="10" max="18" width="3.00390625" style="2" customWidth="1"/>
    <col min="19" max="20" width="6.140625" style="2" customWidth="1"/>
    <col min="21" max="21" width="6.00390625" style="2" customWidth="1"/>
    <col min="22" max="16384" width="3.00390625" style="2" customWidth="1"/>
  </cols>
  <sheetData>
    <row r="1" spans="2:8" ht="15" customHeight="1">
      <c r="B1" s="136" t="s">
        <v>67</v>
      </c>
      <c r="C1" s="137"/>
      <c r="D1" s="137"/>
      <c r="E1" s="137"/>
      <c r="F1" s="137"/>
      <c r="G1" s="137"/>
      <c r="H1" s="137"/>
    </row>
    <row r="2" spans="2:8" ht="30" customHeight="1">
      <c r="B2" s="137"/>
      <c r="C2" s="137"/>
      <c r="D2" s="137"/>
      <c r="E2" s="137"/>
      <c r="F2" s="137"/>
      <c r="G2" s="137"/>
      <c r="H2" s="137"/>
    </row>
    <row r="3" ht="9" customHeight="1"/>
    <row r="4" spans="2:8" s="10" customFormat="1" ht="45" customHeight="1">
      <c r="B4" s="54"/>
      <c r="C4" s="55" t="s">
        <v>47</v>
      </c>
      <c r="D4" s="56" t="s">
        <v>0</v>
      </c>
      <c r="E4" s="57" t="s">
        <v>13</v>
      </c>
      <c r="F4" s="57" t="s">
        <v>12</v>
      </c>
      <c r="G4" s="57" t="s">
        <v>14</v>
      </c>
      <c r="H4" s="58" t="s">
        <v>23</v>
      </c>
    </row>
    <row r="5" spans="2:8" s="6" customFormat="1" ht="15.75" customHeight="1">
      <c r="B5" s="59" t="s">
        <v>2</v>
      </c>
      <c r="C5" s="5" t="s">
        <v>17</v>
      </c>
      <c r="D5" s="34"/>
      <c r="E5" s="28"/>
      <c r="F5" s="28"/>
      <c r="G5" s="28"/>
      <c r="H5" s="60"/>
    </row>
    <row r="6" spans="2:8" s="3" customFormat="1" ht="18" customHeight="1">
      <c r="B6" s="50" t="s">
        <v>29</v>
      </c>
      <c r="C6" s="15" t="s">
        <v>64</v>
      </c>
      <c r="D6" s="35" t="s">
        <v>1</v>
      </c>
      <c r="E6" s="29">
        <v>416</v>
      </c>
      <c r="F6" s="39"/>
      <c r="G6" s="29">
        <f aca="true" t="shared" si="0" ref="G6:G11">E6*F6</f>
        <v>0</v>
      </c>
      <c r="H6" s="61" t="s">
        <v>56</v>
      </c>
    </row>
    <row r="7" spans="2:8" s="3" customFormat="1" ht="30" customHeight="1">
      <c r="B7" s="112" t="s">
        <v>30</v>
      </c>
      <c r="C7" s="17" t="s">
        <v>18</v>
      </c>
      <c r="D7" s="45" t="s">
        <v>7</v>
      </c>
      <c r="E7" s="30">
        <v>36</v>
      </c>
      <c r="F7" s="40"/>
      <c r="G7" s="41">
        <f t="shared" si="0"/>
        <v>0</v>
      </c>
      <c r="H7" s="140"/>
    </row>
    <row r="8" spans="2:8" s="3" customFormat="1" ht="18" customHeight="1">
      <c r="B8" s="112"/>
      <c r="C8" s="17" t="s">
        <v>9</v>
      </c>
      <c r="D8" s="45" t="s">
        <v>7</v>
      </c>
      <c r="E8" s="30">
        <v>1</v>
      </c>
      <c r="F8" s="40"/>
      <c r="G8" s="41">
        <f t="shared" si="0"/>
        <v>0</v>
      </c>
      <c r="H8" s="140"/>
    </row>
    <row r="9" spans="2:8" s="3" customFormat="1" ht="30" customHeight="1">
      <c r="B9" s="51" t="s">
        <v>62</v>
      </c>
      <c r="C9" s="17" t="s">
        <v>27</v>
      </c>
      <c r="D9" s="26" t="s">
        <v>1</v>
      </c>
      <c r="E9" s="30">
        <v>416</v>
      </c>
      <c r="F9" s="40"/>
      <c r="G9" s="41">
        <f t="shared" si="0"/>
        <v>0</v>
      </c>
      <c r="H9" s="113"/>
    </row>
    <row r="10" spans="2:8" s="3" customFormat="1" ht="30" customHeight="1">
      <c r="B10" s="62" t="s">
        <v>63</v>
      </c>
      <c r="C10" s="17" t="s">
        <v>46</v>
      </c>
      <c r="D10" s="26" t="s">
        <v>1</v>
      </c>
      <c r="E10" s="30">
        <v>0</v>
      </c>
      <c r="F10" s="40"/>
      <c r="G10" s="41">
        <f t="shared" si="0"/>
        <v>0</v>
      </c>
      <c r="H10" s="114"/>
    </row>
    <row r="11" spans="2:8" s="3" customFormat="1" ht="30" customHeight="1">
      <c r="B11" s="115" t="s">
        <v>31</v>
      </c>
      <c r="C11" s="138" t="s">
        <v>60</v>
      </c>
      <c r="D11" s="83" t="s">
        <v>5</v>
      </c>
      <c r="E11" s="84">
        <v>137</v>
      </c>
      <c r="F11" s="84"/>
      <c r="G11" s="86">
        <f t="shared" si="0"/>
        <v>0</v>
      </c>
      <c r="H11" s="113"/>
    </row>
    <row r="12" spans="2:8" s="3" customFormat="1" ht="30" customHeight="1">
      <c r="B12" s="116"/>
      <c r="C12" s="139"/>
      <c r="D12" s="76"/>
      <c r="E12" s="85"/>
      <c r="F12" s="76"/>
      <c r="G12" s="76"/>
      <c r="H12" s="114"/>
    </row>
    <row r="13" spans="2:8" s="3" customFormat="1" ht="30" customHeight="1">
      <c r="B13" s="115" t="s">
        <v>32</v>
      </c>
      <c r="C13" s="138" t="s">
        <v>61</v>
      </c>
      <c r="D13" s="83" t="s">
        <v>5</v>
      </c>
      <c r="E13" s="84">
        <v>54</v>
      </c>
      <c r="F13" s="84"/>
      <c r="G13" s="86">
        <f>E13*F13</f>
        <v>0</v>
      </c>
      <c r="H13" s="113"/>
    </row>
    <row r="14" spans="2:8" s="3" customFormat="1" ht="30" customHeight="1">
      <c r="B14" s="116"/>
      <c r="C14" s="139"/>
      <c r="D14" s="76"/>
      <c r="E14" s="85"/>
      <c r="F14" s="76"/>
      <c r="G14" s="76"/>
      <c r="H14" s="114"/>
    </row>
    <row r="15" spans="2:8" s="3" customFormat="1" ht="31.5" customHeight="1">
      <c r="B15" s="49" t="s">
        <v>33</v>
      </c>
      <c r="C15" s="48" t="s">
        <v>54</v>
      </c>
      <c r="D15" s="26" t="s">
        <v>5</v>
      </c>
      <c r="E15" s="30">
        <v>0</v>
      </c>
      <c r="F15" s="40"/>
      <c r="G15" s="41">
        <f>E15*F15</f>
        <v>0</v>
      </c>
      <c r="H15" s="63" t="s">
        <v>56</v>
      </c>
    </row>
    <row r="16" spans="2:8" s="3" customFormat="1" ht="30" customHeight="1">
      <c r="B16" s="64" t="s">
        <v>34</v>
      </c>
      <c r="C16" s="65" t="s">
        <v>59</v>
      </c>
      <c r="D16" s="66" t="s">
        <v>1</v>
      </c>
      <c r="E16" s="67">
        <v>416</v>
      </c>
      <c r="F16" s="68"/>
      <c r="G16" s="69">
        <f>E16*F16</f>
        <v>0</v>
      </c>
      <c r="H16" s="70"/>
    </row>
    <row r="17" spans="2:8" s="3" customFormat="1" ht="18" customHeight="1">
      <c r="B17" s="52"/>
      <c r="C17" s="87" t="s">
        <v>36</v>
      </c>
      <c r="D17" s="88"/>
      <c r="E17" s="88"/>
      <c r="F17" s="88"/>
      <c r="G17" s="89"/>
      <c r="H17" s="53">
        <f>SUBTOTAL(9,G6:G16)</f>
        <v>0</v>
      </c>
    </row>
    <row r="18" spans="2:8" s="3" customFormat="1" ht="16.5" customHeight="1">
      <c r="B18" s="12" t="s">
        <v>3</v>
      </c>
      <c r="C18" s="5" t="s">
        <v>16</v>
      </c>
      <c r="D18" s="38"/>
      <c r="E18" s="28"/>
      <c r="F18" s="44"/>
      <c r="G18" s="44"/>
      <c r="H18" s="7"/>
    </row>
    <row r="19" spans="2:8" s="3" customFormat="1" ht="30" customHeight="1">
      <c r="B19" s="71" t="s">
        <v>35</v>
      </c>
      <c r="C19" s="15" t="s">
        <v>28</v>
      </c>
      <c r="D19" s="74" t="s">
        <v>1</v>
      </c>
      <c r="E19" s="77">
        <v>416</v>
      </c>
      <c r="F19" s="78"/>
      <c r="G19" s="79">
        <f>E19*F19</f>
        <v>0</v>
      </c>
      <c r="H19" s="80"/>
    </row>
    <row r="20" spans="2:8" s="3" customFormat="1" ht="18" customHeight="1">
      <c r="B20" s="72"/>
      <c r="C20" s="17" t="s">
        <v>65</v>
      </c>
      <c r="D20" s="75"/>
      <c r="E20" s="75"/>
      <c r="F20" s="75"/>
      <c r="G20" s="75"/>
      <c r="H20" s="81"/>
    </row>
    <row r="21" spans="2:8" s="3" customFormat="1" ht="75.75" customHeight="1">
      <c r="B21" s="73"/>
      <c r="C21" s="47" t="s">
        <v>66</v>
      </c>
      <c r="D21" s="76"/>
      <c r="E21" s="76"/>
      <c r="F21" s="76"/>
      <c r="G21" s="76"/>
      <c r="H21" s="82"/>
    </row>
    <row r="22" spans="2:8" s="6" customFormat="1" ht="29.25" customHeight="1">
      <c r="B22" s="16" t="s">
        <v>57</v>
      </c>
      <c r="C22" s="22" t="s">
        <v>55</v>
      </c>
      <c r="D22" s="26" t="s">
        <v>1</v>
      </c>
      <c r="E22" s="30">
        <v>416</v>
      </c>
      <c r="F22" s="40"/>
      <c r="G22" s="41">
        <f>E22*F22</f>
        <v>0</v>
      </c>
      <c r="H22" s="18"/>
    </row>
    <row r="23" spans="2:8" s="3" customFormat="1" ht="18" customHeight="1">
      <c r="B23" s="19" t="s">
        <v>58</v>
      </c>
      <c r="C23" s="23" t="s">
        <v>19</v>
      </c>
      <c r="D23" s="36" t="s">
        <v>26</v>
      </c>
      <c r="E23" s="31">
        <v>4</v>
      </c>
      <c r="F23" s="42"/>
      <c r="G23" s="43">
        <f>E23*F23</f>
        <v>0</v>
      </c>
      <c r="H23" s="21"/>
    </row>
    <row r="24" spans="2:8" s="3" customFormat="1" ht="15" customHeight="1">
      <c r="B24" s="13"/>
      <c r="C24" s="92" t="s">
        <v>48</v>
      </c>
      <c r="D24" s="93"/>
      <c r="E24" s="93"/>
      <c r="F24" s="93"/>
      <c r="G24" s="94"/>
      <c r="H24" s="46">
        <f>SUBTOTAL(9,G19:G23)</f>
        <v>0</v>
      </c>
    </row>
    <row r="25" spans="2:8" s="3" customFormat="1" ht="27" customHeight="1">
      <c r="B25" s="12" t="s">
        <v>4</v>
      </c>
      <c r="C25" s="90" t="s">
        <v>15</v>
      </c>
      <c r="D25" s="91"/>
      <c r="E25" s="91"/>
      <c r="F25" s="91"/>
      <c r="G25" s="117" t="s">
        <v>11</v>
      </c>
      <c r="H25" s="118"/>
    </row>
    <row r="26" spans="2:8" s="3" customFormat="1" ht="24" customHeight="1">
      <c r="B26" s="14" t="s">
        <v>37</v>
      </c>
      <c r="C26" s="15" t="s">
        <v>10</v>
      </c>
      <c r="D26" s="35" t="s">
        <v>49</v>
      </c>
      <c r="E26" s="32">
        <v>300</v>
      </c>
      <c r="F26" s="39"/>
      <c r="G26" s="29">
        <f>E26*F26</f>
        <v>0</v>
      </c>
      <c r="H26" s="124" t="s">
        <v>50</v>
      </c>
    </row>
    <row r="27" spans="2:8" s="3" customFormat="1" ht="20.25" customHeight="1">
      <c r="B27" s="16"/>
      <c r="C27" s="17" t="s">
        <v>8</v>
      </c>
      <c r="D27" s="26" t="s">
        <v>7</v>
      </c>
      <c r="E27" s="30">
        <v>1000</v>
      </c>
      <c r="F27" s="40"/>
      <c r="G27" s="41">
        <f>E27*F27</f>
        <v>0</v>
      </c>
      <c r="H27" s="125"/>
    </row>
    <row r="28" spans="2:8" s="3" customFormat="1" ht="31.5" customHeight="1">
      <c r="B28" s="19" t="s">
        <v>38</v>
      </c>
      <c r="C28" s="20" t="s">
        <v>6</v>
      </c>
      <c r="D28" s="36" t="s">
        <v>1</v>
      </c>
      <c r="E28" s="31">
        <v>416</v>
      </c>
      <c r="F28" s="42"/>
      <c r="G28" s="43">
        <f>E28*F28</f>
        <v>0</v>
      </c>
      <c r="H28" s="24" t="s">
        <v>50</v>
      </c>
    </row>
    <row r="29" spans="2:8" s="3" customFormat="1" ht="30.75" customHeight="1">
      <c r="B29" s="13"/>
      <c r="C29" s="92" t="s">
        <v>39</v>
      </c>
      <c r="D29" s="100"/>
      <c r="E29" s="100"/>
      <c r="F29" s="100"/>
      <c r="G29" s="101"/>
      <c r="H29" s="46">
        <f>SUBTOTAL(9,G26:G28)</f>
        <v>0</v>
      </c>
    </row>
    <row r="30" spans="2:8" s="3" customFormat="1" ht="15.75" customHeight="1" thickBot="1">
      <c r="B30" s="11"/>
      <c r="C30" s="4"/>
      <c r="D30" s="33"/>
      <c r="E30" s="27"/>
      <c r="F30" s="27"/>
      <c r="G30" s="27"/>
      <c r="H30" s="2"/>
    </row>
    <row r="31" spans="2:14" s="6" customFormat="1" ht="22.5" customHeight="1">
      <c r="B31" s="109" t="s">
        <v>45</v>
      </c>
      <c r="C31" s="110"/>
      <c r="D31" s="110"/>
      <c r="E31" s="110"/>
      <c r="F31" s="110"/>
      <c r="G31" s="110"/>
      <c r="H31" s="111"/>
      <c r="N31" s="3"/>
    </row>
    <row r="32" spans="2:14" s="3" customFormat="1" ht="21" customHeight="1">
      <c r="B32" s="104" t="s">
        <v>40</v>
      </c>
      <c r="C32" s="105"/>
      <c r="D32" s="105"/>
      <c r="E32" s="105"/>
      <c r="F32" s="106"/>
      <c r="G32" s="107">
        <f>H17</f>
        <v>0</v>
      </c>
      <c r="H32" s="108"/>
      <c r="N32" s="6"/>
    </row>
    <row r="33" spans="2:8" s="3" customFormat="1" ht="21" customHeight="1">
      <c r="B33" s="95" t="s">
        <v>51</v>
      </c>
      <c r="C33" s="96"/>
      <c r="D33" s="96"/>
      <c r="E33" s="96"/>
      <c r="F33" s="97"/>
      <c r="G33" s="98">
        <f>H24</f>
        <v>0</v>
      </c>
      <c r="H33" s="99"/>
    </row>
    <row r="34" spans="2:8" s="3" customFormat="1" ht="33.75" customHeight="1">
      <c r="B34" s="95" t="s">
        <v>41</v>
      </c>
      <c r="C34" s="96"/>
      <c r="D34" s="96"/>
      <c r="E34" s="96"/>
      <c r="F34" s="97"/>
      <c r="G34" s="98">
        <f>H29</f>
        <v>0</v>
      </c>
      <c r="H34" s="99"/>
    </row>
    <row r="35" spans="2:8" s="3" customFormat="1" ht="15.75" customHeight="1">
      <c r="B35" s="121" t="s">
        <v>20</v>
      </c>
      <c r="C35" s="122"/>
      <c r="D35" s="122"/>
      <c r="E35" s="122"/>
      <c r="F35" s="123"/>
      <c r="G35" s="102">
        <f>SUM(G32:H34)</f>
        <v>0</v>
      </c>
      <c r="H35" s="103"/>
    </row>
    <row r="36" spans="2:14" ht="15" customHeight="1">
      <c r="B36" s="95" t="s">
        <v>21</v>
      </c>
      <c r="C36" s="96"/>
      <c r="D36" s="96"/>
      <c r="E36" s="96"/>
      <c r="F36" s="97"/>
      <c r="G36" s="98">
        <f>G35*20%</f>
        <v>0</v>
      </c>
      <c r="H36" s="99"/>
      <c r="N36" s="1"/>
    </row>
    <row r="37" spans="2:8" s="8" customFormat="1" ht="19.5" customHeight="1" thickBot="1">
      <c r="B37" s="129" t="s">
        <v>22</v>
      </c>
      <c r="C37" s="130"/>
      <c r="D37" s="130"/>
      <c r="E37" s="130"/>
      <c r="F37" s="131"/>
      <c r="G37" s="132">
        <f>G35*1.2</f>
        <v>0</v>
      </c>
      <c r="H37" s="133"/>
    </row>
    <row r="38" spans="2:8" s="8" customFormat="1" ht="17.25" customHeight="1">
      <c r="B38" s="25" t="s">
        <v>24</v>
      </c>
      <c r="C38" s="128" t="s">
        <v>25</v>
      </c>
      <c r="D38" s="128"/>
      <c r="E38" s="128"/>
      <c r="F38" s="128"/>
      <c r="G38" s="128"/>
      <c r="H38" s="128"/>
    </row>
    <row r="39" spans="2:8" s="8" customFormat="1" ht="17.25" customHeight="1">
      <c r="B39" s="25"/>
      <c r="C39" s="128"/>
      <c r="D39" s="128"/>
      <c r="E39" s="128"/>
      <c r="F39" s="128"/>
      <c r="G39" s="128"/>
      <c r="H39" s="128"/>
    </row>
    <row r="40" spans="2:8" s="8" customFormat="1" ht="33.75" customHeight="1">
      <c r="B40" s="120" t="s">
        <v>42</v>
      </c>
      <c r="C40" s="120"/>
      <c r="D40" s="120"/>
      <c r="E40" s="120"/>
      <c r="F40" s="120"/>
      <c r="G40" s="120"/>
      <c r="H40" s="120"/>
    </row>
    <row r="41" spans="2:8" s="8" customFormat="1" ht="17.25" customHeight="1">
      <c r="B41" s="3"/>
      <c r="C41" s="4"/>
      <c r="D41" s="37"/>
      <c r="E41" s="27"/>
      <c r="F41" s="27"/>
      <c r="G41" s="27"/>
      <c r="H41" s="2"/>
    </row>
    <row r="42" spans="2:8" s="8" customFormat="1" ht="17.25" customHeight="1">
      <c r="B42" s="120" t="s">
        <v>43</v>
      </c>
      <c r="C42" s="120"/>
      <c r="D42" s="119" t="s">
        <v>44</v>
      </c>
      <c r="E42" s="119"/>
      <c r="F42" s="119"/>
      <c r="G42" s="119"/>
      <c r="H42" s="119"/>
    </row>
    <row r="43" spans="2:8" s="9" customFormat="1" ht="17.25" customHeight="1">
      <c r="B43" s="3"/>
      <c r="C43" s="4"/>
      <c r="D43" s="37"/>
      <c r="E43" s="27"/>
      <c r="F43" s="27"/>
      <c r="G43" s="27"/>
      <c r="H43" s="2"/>
    </row>
    <row r="44" spans="2:6" ht="14.25" customHeight="1">
      <c r="B44" s="3" t="s">
        <v>52</v>
      </c>
      <c r="D44" s="134" t="s">
        <v>53</v>
      </c>
      <c r="E44" s="135"/>
      <c r="F44" s="135"/>
    </row>
    <row r="45" spans="2:8" ht="15" customHeight="1">
      <c r="B45" s="126"/>
      <c r="C45" s="126"/>
      <c r="D45" s="127"/>
      <c r="E45" s="127"/>
      <c r="F45" s="127"/>
      <c r="G45" s="127"/>
      <c r="H45" s="127"/>
    </row>
  </sheetData>
  <sheetProtection/>
  <mergeCells count="51">
    <mergeCell ref="B1:H2"/>
    <mergeCell ref="B13:B14"/>
    <mergeCell ref="H13:H14"/>
    <mergeCell ref="C13:C14"/>
    <mergeCell ref="D13:D14"/>
    <mergeCell ref="E13:E14"/>
    <mergeCell ref="F13:F14"/>
    <mergeCell ref="G13:G14"/>
    <mergeCell ref="C11:C12"/>
    <mergeCell ref="H7:H8"/>
    <mergeCell ref="B45:C45"/>
    <mergeCell ref="D45:H45"/>
    <mergeCell ref="C38:H38"/>
    <mergeCell ref="B37:F37"/>
    <mergeCell ref="G37:H37"/>
    <mergeCell ref="B40:H40"/>
    <mergeCell ref="D44:F44"/>
    <mergeCell ref="C39:H39"/>
    <mergeCell ref="B7:B8"/>
    <mergeCell ref="H9:H10"/>
    <mergeCell ref="B11:B12"/>
    <mergeCell ref="H11:H12"/>
    <mergeCell ref="G25:H25"/>
    <mergeCell ref="D42:H42"/>
    <mergeCell ref="B42:C42"/>
    <mergeCell ref="B36:F36"/>
    <mergeCell ref="B35:F35"/>
    <mergeCell ref="H26:H27"/>
    <mergeCell ref="B33:F33"/>
    <mergeCell ref="G33:H33"/>
    <mergeCell ref="C29:G29"/>
    <mergeCell ref="G35:H35"/>
    <mergeCell ref="G36:H36"/>
    <mergeCell ref="B32:F32"/>
    <mergeCell ref="G32:H32"/>
    <mergeCell ref="B31:H31"/>
    <mergeCell ref="B34:F34"/>
    <mergeCell ref="G34:H34"/>
    <mergeCell ref="D11:D12"/>
    <mergeCell ref="E11:E12"/>
    <mergeCell ref="F11:F12"/>
    <mergeCell ref="G11:G12"/>
    <mergeCell ref="C17:G17"/>
    <mergeCell ref="C25:F25"/>
    <mergeCell ref="C24:G24"/>
    <mergeCell ref="B19:B21"/>
    <mergeCell ref="D19:D21"/>
    <mergeCell ref="E19:E21"/>
    <mergeCell ref="F19:F21"/>
    <mergeCell ref="G19:G21"/>
    <mergeCell ref="H19:H21"/>
  </mergeCells>
  <printOptions/>
  <pageMargins left="0.5905511811023623" right="0.19" top="0.7" bottom="0.29" header="0.34" footer="0.2"/>
  <pageSetup horizontalDpi="600" verticalDpi="600" orientation="portrait" paperSize="9" r:id="rId1"/>
  <headerFooter>
    <oddHeader>&amp;CPříloha č. 3b zadávací dokumentace / Příloha č.1 k návrhu SOD - KPÚ v k.ú Zlatníky u Prahy
</oddHeader>
    <oddFooter>&amp;C&amp;P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Vendula Marešová</cp:lastModifiedBy>
  <cp:lastPrinted>2011-12-13T06:58:43Z</cp:lastPrinted>
  <dcterms:created xsi:type="dcterms:W3CDTF">2005-06-09T05:49:05Z</dcterms:created>
  <dcterms:modified xsi:type="dcterms:W3CDTF">2011-12-13T12:54:48Z</dcterms:modified>
  <cp:category/>
  <cp:version/>
  <cp:contentType/>
  <cp:contentStatus/>
</cp:coreProperties>
</file>