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<sst xmlns="http://schemas.openxmlformats.org/spreadsheetml/2006/main" count="24" uniqueCount="13">
  <si>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>1,00+</t>
  </si>
  <si>
    <t>celkem Kč</t>
  </si>
  <si>
    <t>Sa-m3</t>
  </si>
  <si>
    <t>-0,19</t>
  </si>
  <si>
    <t>SM</t>
  </si>
  <si>
    <t>tvrdé list.</t>
  </si>
  <si>
    <t>měkké list. (BR)</t>
  </si>
  <si>
    <t>BO (ostatní jehl.)</t>
  </si>
  <si>
    <t xml:space="preserve">Nabídkový list těžební činnosti na rok 2020 (Závazný ceník) </t>
  </si>
  <si>
    <t>-</t>
  </si>
  <si>
    <t>celkem m³</t>
  </si>
  <si>
    <t>Dřevina</t>
  </si>
  <si>
    <r>
      <t>Náklady na vyvezení klestu účastník započte do nabídkové ceny. Předpokládané množství klestu bude ze 3 000 m</t>
    </r>
    <r>
      <rPr>
        <b/>
        <sz val="10"/>
        <color indexed="10"/>
        <rFont val="Times New Roman"/>
        <family val="1"/>
      </rPr>
      <t>³</t>
    </r>
    <r>
      <rPr>
        <b/>
        <sz val="10"/>
        <color indexed="10"/>
        <rFont val="Verdana"/>
        <family val="2"/>
      </rPr>
      <t xml:space="preserve"> těžby.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</si>
</sst>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#"/>
    <numFmt numFmtId="166" formatCode="####"/>
    <numFmt numFmtId="167" formatCode="#,##0.000"/>
    <numFmt numFmtId="168" formatCode="0.000"/>
    <numFmt numFmtId="169" formatCode="#,##0\ &quot;Kč&quot;"/>
    <numFmt numFmtId="170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0"/>
      <name val="Times New Roman"/>
      <family val="1"/>
    </font>
    <font>
      <b/>
      <sz val="11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Verdan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3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22" borderId="0" applyNumberFormat="0" applyBorder="0" applyAlignment="0" applyProtection="0"/>
    <xf numFmtId="0" fontId="3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25" borderId="0" applyNumberFormat="0" applyBorder="0" applyAlignment="0" applyProtection="0"/>
    <xf numFmtId="0" fontId="30" fillId="0" borderId="1" applyNumberFormat="0" applyFill="0" applyAlignment="0" applyProtection="0"/>
    <xf numFmtId="0" fontId="4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5" fillId="3" borderId="0" applyNumberFormat="0" applyBorder="0" applyAlignment="0" applyProtection="0"/>
    <xf numFmtId="0" fontId="32" fillId="27" borderId="3" applyNumberFormat="0" applyAlignment="0" applyProtection="0"/>
    <xf numFmtId="0" fontId="6" fillId="28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2" fillId="32" borderId="12" applyNumberFormat="0" applyFont="0" applyAlignment="0" applyProtection="0"/>
    <xf numFmtId="9" fontId="1" fillId="0" borderId="0" applyFont="0" applyFill="0" applyBorder="0" applyAlignment="0" applyProtection="0"/>
    <xf numFmtId="0" fontId="38" fillId="0" borderId="13" applyNumberFormat="0" applyFill="0" applyAlignment="0" applyProtection="0"/>
    <xf numFmtId="0" fontId="12" fillId="0" borderId="14" applyNumberFormat="0" applyFill="0" applyAlignment="0" applyProtection="0"/>
    <xf numFmtId="0" fontId="39" fillId="33" borderId="0" applyNumberFormat="0" applyBorder="0" applyAlignment="0" applyProtection="0"/>
    <xf numFmtId="0" fontId="13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4" borderId="15" applyNumberFormat="0" applyAlignment="0" applyProtection="0"/>
    <xf numFmtId="0" fontId="15" fillId="9" borderId="16" applyNumberFormat="0" applyAlignment="0" applyProtection="0"/>
    <xf numFmtId="0" fontId="42" fillId="35" borderId="15" applyNumberFormat="0" applyAlignment="0" applyProtection="0"/>
    <xf numFmtId="0" fontId="16" fillId="36" borderId="16" applyNumberFormat="0" applyAlignment="0" applyProtection="0"/>
    <xf numFmtId="0" fontId="43" fillId="35" borderId="17" applyNumberFormat="0" applyAlignment="0" applyProtection="0"/>
    <xf numFmtId="0" fontId="17" fillId="36" borderId="1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2" borderId="0" applyNumberFormat="0" applyBorder="0" applyAlignment="0" applyProtection="0"/>
    <xf numFmtId="0" fontId="29" fillId="44" borderId="0" applyNumberFormat="0" applyBorder="0" applyAlignment="0" applyProtection="0"/>
    <xf numFmtId="0" fontId="3" fillId="24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2" fillId="0" borderId="0" xfId="0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23" fillId="0" borderId="0" xfId="0" applyNumberFormat="1" applyFont="1" applyBorder="1" applyAlignment="1" applyProtection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4" fillId="47" borderId="19" xfId="74" applyFont="1" applyFill="1" applyBorder="1" applyAlignment="1" applyProtection="1">
      <alignment horizontal="center" vertical="center"/>
      <protection hidden="1"/>
    </xf>
    <xf numFmtId="0" fontId="24" fillId="47" borderId="20" xfId="74" applyFont="1" applyFill="1" applyBorder="1" applyAlignment="1" applyProtection="1">
      <alignment horizontal="center" vertical="center"/>
      <protection hidden="1"/>
    </xf>
    <xf numFmtId="3" fontId="22" fillId="0" borderId="21" xfId="0" applyNumberFormat="1" applyFont="1" applyBorder="1" applyAlignment="1" applyProtection="1">
      <alignment vertical="center"/>
      <protection/>
    </xf>
    <xf numFmtId="3" fontId="25" fillId="47" borderId="20" xfId="74" applyNumberFormat="1" applyFont="1" applyFill="1" applyBorder="1" applyAlignment="1" applyProtection="1">
      <alignment horizontal="right" vertical="center" indent="1"/>
      <protection hidden="1"/>
    </xf>
    <xf numFmtId="3" fontId="25" fillId="0" borderId="19" xfId="74" applyNumberFormat="1" applyFont="1" applyFill="1" applyBorder="1" applyAlignment="1" applyProtection="1">
      <alignment horizontal="center" vertical="center"/>
      <protection/>
    </xf>
    <xf numFmtId="3" fontId="25" fillId="47" borderId="22" xfId="74" applyNumberFormat="1" applyFont="1" applyFill="1" applyBorder="1" applyAlignment="1" applyProtection="1">
      <alignment horizontal="center" vertical="center"/>
      <protection/>
    </xf>
    <xf numFmtId="3" fontId="25" fillId="47" borderId="19" xfId="74" applyNumberFormat="1" applyFont="1" applyFill="1" applyBorder="1" applyAlignment="1" applyProtection="1">
      <alignment horizontal="center" vertical="center"/>
      <protection/>
    </xf>
    <xf numFmtId="3" fontId="23" fillId="0" borderId="19" xfId="0" applyNumberFormat="1" applyFont="1" applyBorder="1" applyAlignment="1" applyProtection="1">
      <alignment horizontal="center" vertical="center"/>
      <protection/>
    </xf>
    <xf numFmtId="3" fontId="25" fillId="47" borderId="23" xfId="74" applyNumberFormat="1" applyFont="1" applyFill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3" fontId="25" fillId="47" borderId="22" xfId="74" applyNumberFormat="1" applyFont="1" applyFill="1" applyBorder="1" applyAlignment="1" applyProtection="1">
      <alignment horizontal="right" vertical="center"/>
      <protection/>
    </xf>
    <xf numFmtId="3" fontId="25" fillId="0" borderId="19" xfId="74" applyNumberFormat="1" applyFont="1" applyFill="1" applyBorder="1" applyAlignment="1" applyProtection="1">
      <alignment horizontal="right" vertical="center"/>
      <protection/>
    </xf>
    <xf numFmtId="3" fontId="25" fillId="47" borderId="19" xfId="74" applyNumberFormat="1" applyFont="1" applyFill="1" applyBorder="1" applyAlignment="1" applyProtection="1">
      <alignment horizontal="right" vertical="center"/>
      <protection/>
    </xf>
    <xf numFmtId="170" fontId="22" fillId="0" borderId="26" xfId="0" applyNumberFormat="1" applyFont="1" applyBorder="1" applyAlignment="1" applyProtection="1">
      <alignment horizontal="right" vertical="center"/>
      <protection/>
    </xf>
    <xf numFmtId="3" fontId="22" fillId="0" borderId="27" xfId="0" applyNumberFormat="1" applyFont="1" applyBorder="1" applyAlignment="1" applyProtection="1">
      <alignment horizontal="right" vertical="center"/>
      <protection/>
    </xf>
    <xf numFmtId="3" fontId="22" fillId="0" borderId="24" xfId="0" applyNumberFormat="1" applyFont="1" applyFill="1" applyBorder="1" applyAlignment="1" applyProtection="1">
      <alignment horizontal="right" vertical="center"/>
      <protection/>
    </xf>
    <xf numFmtId="3" fontId="22" fillId="0" borderId="24" xfId="0" applyNumberFormat="1" applyFont="1" applyBorder="1" applyAlignment="1" applyProtection="1">
      <alignment horizontal="right" vertical="center"/>
      <protection/>
    </xf>
    <xf numFmtId="170" fontId="23" fillId="0" borderId="28" xfId="0" applyNumberFormat="1" applyFont="1" applyBorder="1" applyAlignment="1" applyProtection="1">
      <alignment horizontal="right" vertical="center"/>
      <protection/>
    </xf>
    <xf numFmtId="0" fontId="25" fillId="47" borderId="19" xfId="74" applyFont="1" applyFill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left" vertical="center" indent="1"/>
      <protection/>
    </xf>
    <xf numFmtId="170" fontId="25" fillId="48" borderId="19" xfId="74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29" xfId="0" applyFont="1" applyBorder="1" applyAlignment="1" applyProtection="1">
      <alignment horizontal="left" vertical="center"/>
      <protection/>
    </xf>
    <xf numFmtId="49" fontId="24" fillId="47" borderId="30" xfId="74" applyNumberFormat="1" applyFont="1" applyFill="1" applyBorder="1" applyAlignment="1" applyProtection="1">
      <alignment horizontal="center" vertical="center"/>
      <protection hidden="1"/>
    </xf>
    <xf numFmtId="49" fontId="24" fillId="47" borderId="31" xfId="74" applyNumberFormat="1" applyFont="1" applyFill="1" applyBorder="1" applyAlignment="1" applyProtection="1">
      <alignment horizontal="center" vertical="center"/>
      <protection hidden="1"/>
    </xf>
    <xf numFmtId="49" fontId="24" fillId="47" borderId="32" xfId="74" applyNumberFormat="1" applyFont="1" applyFill="1" applyBorder="1" applyAlignment="1" applyProtection="1">
      <alignment horizontal="center" vertical="center"/>
      <protection hidden="1"/>
    </xf>
    <xf numFmtId="49" fontId="24" fillId="47" borderId="33" xfId="74" applyNumberFormat="1" applyFont="1" applyFill="1" applyBorder="1" applyAlignment="1" applyProtection="1">
      <alignment horizontal="center" vertical="center"/>
      <protection hidden="1"/>
    </xf>
  </cellXfs>
  <cellStyles count="9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Followed Hyperlink" xfId="75"/>
    <cellStyle name="Poznámka" xfId="76"/>
    <cellStyle name="Poznámka 2" xfId="77"/>
    <cellStyle name="Percent" xfId="78"/>
    <cellStyle name="Propojená buňka" xfId="79"/>
    <cellStyle name="Propojená buňka 2" xfId="80"/>
    <cellStyle name="Správně" xfId="81"/>
    <cellStyle name="Správně 2" xfId="82"/>
    <cellStyle name="Text upozornění" xfId="83"/>
    <cellStyle name="Text upozornění 2" xfId="84"/>
    <cellStyle name="Vstup" xfId="85"/>
    <cellStyle name="Vstup 2" xfId="86"/>
    <cellStyle name="Výpočet" xfId="87"/>
    <cellStyle name="Výpočet 2" xfId="88"/>
    <cellStyle name="Výstup" xfId="89"/>
    <cellStyle name="Výstup 2" xfId="90"/>
    <cellStyle name="Vysvětlující text" xfId="91"/>
    <cellStyle name="Vysvětlující text 2" xfId="92"/>
    <cellStyle name="Zvýraznění 1" xfId="93"/>
    <cellStyle name="Zvýraznění 1 2" xfId="94"/>
    <cellStyle name="Zvýraznění 2" xfId="95"/>
    <cellStyle name="Zvýraznění 2 2" xfId="96"/>
    <cellStyle name="Zvýraznění 3" xfId="97"/>
    <cellStyle name="Zvýraznění 3 2" xfId="98"/>
    <cellStyle name="Zvýraznění 4" xfId="99"/>
    <cellStyle name="Zvýraznění 4 2" xfId="100"/>
    <cellStyle name="Zvýraznění 5" xfId="101"/>
    <cellStyle name="Zvýraznění 5 2" xfId="102"/>
    <cellStyle name="Zvýraznění 6" xfId="103"/>
    <cellStyle name="Zvýraznění 6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PageLayoutView="0" workbookViewId="0" topLeftCell="A1">
      <selection activeCell="D5" sqref="D5"/>
    </sheetView>
  </sheetViews>
  <sheetFormatPr defaultColWidth="9.140625" defaultRowHeight="15" customHeight="1"/>
  <cols>
    <col min="1" max="1" width="20.140625" style="1" bestFit="1" customWidth="1"/>
    <col min="2" max="2" width="8.7109375" style="1" customWidth="1"/>
    <col min="3" max="3" width="6.7109375" style="1" customWidth="1"/>
    <col min="4" max="4" width="13.7109375" style="1" customWidth="1"/>
    <col min="5" max="5" width="6.7109375" style="1" customWidth="1"/>
    <col min="6" max="6" width="13.7109375" style="1" customWidth="1"/>
    <col min="7" max="7" width="7.7109375" style="1" customWidth="1"/>
    <col min="8" max="8" width="13.7109375" style="1" customWidth="1"/>
    <col min="9" max="9" width="7.7109375" style="1" customWidth="1"/>
    <col min="10" max="10" width="13.7109375" style="1" customWidth="1"/>
    <col min="11" max="11" width="7.7109375" style="1" customWidth="1"/>
    <col min="12" max="12" width="13.7109375" style="1" customWidth="1"/>
    <col min="13" max="13" width="7.7109375" style="1" customWidth="1"/>
    <col min="14" max="14" width="13.7109375" style="1" customWidth="1"/>
    <col min="15" max="15" width="20.7109375" style="2" customWidth="1"/>
    <col min="16" max="16384" width="9.140625" style="1" customWidth="1"/>
  </cols>
  <sheetData>
    <row r="1" spans="1:15" ht="19.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5" customHeight="1">
      <c r="A2" s="3"/>
      <c r="B2" s="3"/>
      <c r="C2" s="4"/>
      <c r="D2" s="5"/>
      <c r="E2" s="5"/>
      <c r="F2" s="5"/>
      <c r="G2" s="4"/>
      <c r="H2" s="5"/>
      <c r="I2" s="4"/>
      <c r="J2" s="5"/>
      <c r="K2" s="4"/>
      <c r="L2" s="5"/>
      <c r="M2" s="4"/>
      <c r="N2" s="5"/>
      <c r="O2" s="6"/>
      <c r="P2" s="7"/>
    </row>
    <row r="3" ht="15" customHeight="1" thickBot="1"/>
    <row r="4" spans="1:15" ht="19.5" customHeight="1">
      <c r="A4" s="8" t="s">
        <v>11</v>
      </c>
      <c r="B4" s="9" t="s">
        <v>2</v>
      </c>
      <c r="C4" s="34" t="s">
        <v>3</v>
      </c>
      <c r="D4" s="35"/>
      <c r="E4" s="34">
        <v>-0.29</v>
      </c>
      <c r="F4" s="36"/>
      <c r="G4" s="37">
        <v>-0.49</v>
      </c>
      <c r="H4" s="36"/>
      <c r="I4" s="37">
        <v>-0.69</v>
      </c>
      <c r="J4" s="36"/>
      <c r="K4" s="37">
        <v>-0.99</v>
      </c>
      <c r="L4" s="36"/>
      <c r="M4" s="37" t="s">
        <v>0</v>
      </c>
      <c r="N4" s="36"/>
      <c r="O4" s="10"/>
    </row>
    <row r="5" spans="1:15" ht="19.5" customHeight="1">
      <c r="A5" s="27" t="s">
        <v>4</v>
      </c>
      <c r="B5" s="11">
        <f>C5+E5+G5+I5+K5</f>
        <v>1350</v>
      </c>
      <c r="C5" s="19">
        <v>290</v>
      </c>
      <c r="D5" s="29"/>
      <c r="E5" s="20">
        <v>320</v>
      </c>
      <c r="F5" s="29"/>
      <c r="G5" s="21">
        <v>320</v>
      </c>
      <c r="H5" s="29"/>
      <c r="I5" s="20">
        <v>220</v>
      </c>
      <c r="J5" s="29"/>
      <c r="K5" s="20">
        <v>200</v>
      </c>
      <c r="L5" s="29"/>
      <c r="M5" s="12" t="s">
        <v>9</v>
      </c>
      <c r="N5" s="12" t="s">
        <v>9</v>
      </c>
      <c r="O5" s="22">
        <f>SUM(C5*D5)+(E5*F5)+(G5*H5)+(I5*J5)+(K5*L5)</f>
        <v>0</v>
      </c>
    </row>
    <row r="6" spans="1:15" ht="19.5" customHeight="1">
      <c r="A6" s="27" t="s">
        <v>7</v>
      </c>
      <c r="B6" s="11">
        <f>C6+E6+G6+I6+K6+M6</f>
        <v>3880</v>
      </c>
      <c r="C6" s="19">
        <v>20</v>
      </c>
      <c r="D6" s="29"/>
      <c r="E6" s="20">
        <v>160</v>
      </c>
      <c r="F6" s="29"/>
      <c r="G6" s="21">
        <v>240</v>
      </c>
      <c r="H6" s="29"/>
      <c r="I6" s="21">
        <v>600</v>
      </c>
      <c r="J6" s="29"/>
      <c r="K6" s="21">
        <v>1910</v>
      </c>
      <c r="L6" s="29"/>
      <c r="M6" s="21">
        <v>950</v>
      </c>
      <c r="N6" s="29"/>
      <c r="O6" s="22">
        <f>SUM(C6*D6)+(E6*F6)+(G6*H6)+(I6*J6)+(K6*L6)+(M6*N6)</f>
        <v>0</v>
      </c>
    </row>
    <row r="7" spans="1:15" ht="19.5" customHeight="1">
      <c r="A7" s="27" t="s">
        <v>6</v>
      </c>
      <c r="B7" s="11">
        <f>E7+G7+I7+K7</f>
        <v>210</v>
      </c>
      <c r="C7" s="13" t="s">
        <v>9</v>
      </c>
      <c r="D7" s="12" t="s">
        <v>9</v>
      </c>
      <c r="E7" s="20">
        <v>20</v>
      </c>
      <c r="F7" s="29"/>
      <c r="G7" s="21">
        <v>40</v>
      </c>
      <c r="H7" s="29"/>
      <c r="I7" s="21">
        <v>130</v>
      </c>
      <c r="J7" s="29"/>
      <c r="K7" s="21">
        <v>20</v>
      </c>
      <c r="L7" s="29"/>
      <c r="M7" s="14" t="s">
        <v>9</v>
      </c>
      <c r="N7" s="12" t="s">
        <v>9</v>
      </c>
      <c r="O7" s="22">
        <f>SUM(E7*F7)+(G7*H7)+(I7*J7)+(K7*L7)</f>
        <v>0</v>
      </c>
    </row>
    <row r="8" spans="1:15" ht="19.5" customHeight="1" thickBot="1">
      <c r="A8" s="27" t="s">
        <v>5</v>
      </c>
      <c r="B8" s="11">
        <f>C8+E8+G8+I8+K8+M8</f>
        <v>560</v>
      </c>
      <c r="C8" s="19">
        <v>20</v>
      </c>
      <c r="D8" s="29"/>
      <c r="E8" s="20">
        <v>10</v>
      </c>
      <c r="F8" s="29"/>
      <c r="G8" s="21">
        <v>10</v>
      </c>
      <c r="H8" s="29"/>
      <c r="I8" s="21">
        <v>150</v>
      </c>
      <c r="J8" s="29"/>
      <c r="K8" s="21">
        <v>220</v>
      </c>
      <c r="L8" s="29"/>
      <c r="M8" s="21">
        <v>150</v>
      </c>
      <c r="N8" s="29"/>
      <c r="O8" s="22">
        <f>SUM(C8*D8)+(E8*F8)+(G8*H8)+(I8*J8)+(K8*L8)+(M8*N8)</f>
        <v>0</v>
      </c>
    </row>
    <row r="9" spans="1:15" ht="19.5" customHeight="1" thickBot="1">
      <c r="A9" s="15">
        <f>SUM(C9:M9)</f>
        <v>6000</v>
      </c>
      <c r="B9" s="16"/>
      <c r="C9" s="23">
        <f>SUM(C5:C8)</f>
        <v>330</v>
      </c>
      <c r="D9" s="17" t="s">
        <v>9</v>
      </c>
      <c r="E9" s="24">
        <f>SUM(E5:E8)</f>
        <v>510</v>
      </c>
      <c r="F9" s="17" t="s">
        <v>9</v>
      </c>
      <c r="G9" s="25">
        <f>SUM(G5:G8)</f>
        <v>610</v>
      </c>
      <c r="H9" s="17" t="s">
        <v>9</v>
      </c>
      <c r="I9" s="25">
        <f>SUM(I5:I8)</f>
        <v>1100</v>
      </c>
      <c r="J9" s="17" t="s">
        <v>9</v>
      </c>
      <c r="K9" s="25">
        <f>SUM(K5:K8)</f>
        <v>2350</v>
      </c>
      <c r="L9" s="17" t="s">
        <v>9</v>
      </c>
      <c r="M9" s="25">
        <f>SUM(M5:M8)</f>
        <v>1100</v>
      </c>
      <c r="N9" s="18" t="s">
        <v>9</v>
      </c>
      <c r="O9" s="26">
        <f>SUM(O5:O8)</f>
        <v>0</v>
      </c>
    </row>
    <row r="10" spans="1:15" ht="15" customHeight="1">
      <c r="A10" s="3"/>
      <c r="B10" s="3"/>
      <c r="C10" s="4"/>
      <c r="D10" s="5"/>
      <c r="E10" s="5"/>
      <c r="F10" s="5"/>
      <c r="G10" s="4"/>
      <c r="H10" s="5"/>
      <c r="I10" s="4"/>
      <c r="J10" s="5"/>
      <c r="K10" s="4"/>
      <c r="L10" s="5"/>
      <c r="M10" s="4"/>
      <c r="N10" s="5"/>
      <c r="O10" s="6"/>
    </row>
    <row r="11" spans="1:15" ht="15" customHeight="1" thickBot="1">
      <c r="A11" s="3"/>
      <c r="B11" s="3"/>
      <c r="C11" s="4"/>
      <c r="D11" s="5"/>
      <c r="E11" s="5"/>
      <c r="F11" s="5"/>
      <c r="G11" s="4"/>
      <c r="H11" s="5"/>
      <c r="I11" s="4"/>
      <c r="J11" s="5"/>
      <c r="K11" s="4"/>
      <c r="L11" s="5"/>
      <c r="M11" s="4"/>
      <c r="N11" s="5"/>
      <c r="O11" s="6"/>
    </row>
    <row r="12" spans="1:15" ht="19.5" customHeight="1" thickBot="1">
      <c r="A12" s="28" t="s">
        <v>10</v>
      </c>
      <c r="B12" s="3">
        <f>SUM(A9)</f>
        <v>6000</v>
      </c>
      <c r="C12" s="4"/>
      <c r="D12" s="5"/>
      <c r="E12" s="5"/>
      <c r="F12" s="5"/>
      <c r="G12" s="4"/>
      <c r="H12" s="5"/>
      <c r="I12" s="4"/>
      <c r="J12" s="5"/>
      <c r="K12" s="4"/>
      <c r="M12" s="32" t="s">
        <v>1</v>
      </c>
      <c r="N12" s="33"/>
      <c r="O12" s="26">
        <f>SUM(O9)</f>
        <v>0</v>
      </c>
    </row>
    <row r="15" spans="1:15" ht="19.5" customHeight="1">
      <c r="A15" s="31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</sheetData>
  <sheetProtection password="CC09" sheet="1" selectLockedCells="1"/>
  <mergeCells count="9">
    <mergeCell ref="A1:O1"/>
    <mergeCell ref="A15:O15"/>
    <mergeCell ref="M12:N12"/>
    <mergeCell ref="C4:D4"/>
    <mergeCell ref="E4:F4"/>
    <mergeCell ref="G4:H4"/>
    <mergeCell ref="I4:J4"/>
    <mergeCell ref="K4:L4"/>
    <mergeCell ref="M4:N4"/>
  </mergeCells>
  <printOptions horizontalCentered="1"/>
  <pageMargins left="0.6299212598425197" right="0.6299212598425197" top="1.141732283464567" bottom="1.141732283464567" header="0.5118110236220472" footer="0.5118110236220472"/>
  <pageSetup fitToHeight="0" fitToWidth="1" horizontalDpi="600" verticalDpi="600" orientation="landscape" paperSize="9" scale="86" r:id="rId1"/>
  <headerFooter>
    <oddHeader xml:space="preserve">&amp;L&amp;"Verdana,Obyčejné"&amp;10&amp;K01+024Příloha č. 2 smlouvy - Nabídkový list těžební činnosti na rok 2020 (Závazný ceník)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Vohradský Roman Ing.</dc:creator>
  <cp:keywords/>
  <dc:description/>
  <cp:lastModifiedBy>Lenka Suchánková</cp:lastModifiedBy>
  <cp:lastPrinted>2019-12-04T09:24:32Z</cp:lastPrinted>
  <dcterms:created xsi:type="dcterms:W3CDTF">2011-03-14T14:24:59Z</dcterms:created>
  <dcterms:modified xsi:type="dcterms:W3CDTF">2019-12-18T05:46:27Z</dcterms:modified>
  <cp:category/>
  <cp:version/>
  <cp:contentType/>
  <cp:contentStatus/>
</cp:coreProperties>
</file>