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125" windowHeight="11835" activeTab="0"/>
  </bookViews>
  <sheets>
    <sheet name="tabulka" sheetId="1" r:id="rId1"/>
  </sheets>
  <definedNames/>
  <calcPr calcId="152511"/>
</workbook>
</file>

<file path=xl/sharedStrings.xml><?xml version="1.0" encoding="utf-8"?>
<sst xmlns="http://schemas.openxmlformats.org/spreadsheetml/2006/main" count="322" uniqueCount="312">
  <si>
    <t>Svítidlo LED, kruhové vestavné, 11W neutrální bílá</t>
  </si>
  <si>
    <t>Svítidla vestavná</t>
  </si>
  <si>
    <t>Svítidlo LED, kruhové vestavné, 20W neutrální bílá</t>
  </si>
  <si>
    <t>Svítidlo pouliční na stožár LED</t>
  </si>
  <si>
    <t>Svítidla venkovní</t>
  </si>
  <si>
    <t>Baterie knoflíková 3V CR2430</t>
  </si>
  <si>
    <t>Baterie knoflíkové</t>
  </si>
  <si>
    <t>Reflektor LED 100W přenosný</t>
  </si>
  <si>
    <t>světelný zdroj: 100W LED LG, světelný tok: 8500lm, teplota chromatičnosti: 5000K (studená bílá), polohovatelný stojan, životnost: 30.000 hodin, krytí: IP44, světelný kužel: 120°, přívodní kabel se zástrčkou: 1,2m, napětí: AC 100 - 265V, 50Hz, operační teplota: -40°C až +60°C ,materiál: tlakově litý hliník, např. SOLIGHT WM-100W-FES</t>
  </si>
  <si>
    <t>Reflektory</t>
  </si>
  <si>
    <t>Svítidla přenosná</t>
  </si>
  <si>
    <t>Svítidlo stropní LED 32W</t>
  </si>
  <si>
    <t>Svítidla stropní</t>
  </si>
  <si>
    <t>Svítidlo stropní LED 18W</t>
  </si>
  <si>
    <t>LED žárovka GU10 8W/230V Classic 4100k</t>
  </si>
  <si>
    <t>LED žárovka E27 18W/230V Globe 4100k</t>
  </si>
  <si>
    <t>Zářivka 36W/830 L T8</t>
  </si>
  <si>
    <t>LT8, např. Lumilux Osram</t>
  </si>
  <si>
    <t>LED žárovka E14 8W/230V Kapka</t>
  </si>
  <si>
    <t>Baterie nabíjecí</t>
  </si>
  <si>
    <t>Reflektor LED 30W</t>
  </si>
  <si>
    <t>Svítidlo LED přisazené</t>
  </si>
  <si>
    <t>Svítidlo stropní LED 38W</t>
  </si>
  <si>
    <t>Reflektor LED 50W</t>
  </si>
  <si>
    <t>LED žárovka E27 14W/230V Classic 4100k</t>
  </si>
  <si>
    <t>Svítidlo prachotěsné LED 150 cm</t>
  </si>
  <si>
    <t>Svítidla prachotěsná</t>
  </si>
  <si>
    <t>Svítidlo prachotěsné LED 120 cm</t>
  </si>
  <si>
    <t>Reflektor LED 10W</t>
  </si>
  <si>
    <t>Svítidlo zářivkové LED</t>
  </si>
  <si>
    <t>Svítidla nástěnná</t>
  </si>
  <si>
    <t>Žárovka Ba15d 15W/230V</t>
  </si>
  <si>
    <t>LED žárovka E27 8W/230V Classic</t>
  </si>
  <si>
    <t>LED žárovka E27 14W/230V Classic 6500k</t>
  </si>
  <si>
    <t>Svitidlo nastěnné</t>
  </si>
  <si>
    <t>Lampy stolní</t>
  </si>
  <si>
    <t>Nabíječky</t>
  </si>
  <si>
    <t>Baterie do UPS</t>
  </si>
  <si>
    <t>Svítidlo LED, kruhové vestavné, 12W neutrální bílá</t>
  </si>
  <si>
    <t>LED žárovka E27 6W/230V Classic Mini Globe</t>
  </si>
  <si>
    <t>LED žárovka E27 18W/230V Globe 2700k</t>
  </si>
  <si>
    <t>2700 k , 1521 lm , Globe např. EMOS ZQ2180</t>
  </si>
  <si>
    <t>Baterie nabíjecí pro radiostanice Motorola CP040</t>
  </si>
  <si>
    <t>Akumulátor olověný</t>
  </si>
  <si>
    <t>LED žárovka GU10 8W/230V Classic 3000k</t>
  </si>
  <si>
    <t>LED žárovka E14 6W/230V Classic Mini Globe</t>
  </si>
  <si>
    <t>LED žarovka E27 10W/230V Reflektorová</t>
  </si>
  <si>
    <t>Baterie 1,5V GP 910A (N, LR1)</t>
  </si>
  <si>
    <t>Baterie</t>
  </si>
  <si>
    <t>Reflektor LED 30W přenosný</t>
  </si>
  <si>
    <t>LED trubice 150cm T8</t>
  </si>
  <si>
    <t>LED trubice 120cm T8</t>
  </si>
  <si>
    <t>LED trubice 60cm T8</t>
  </si>
  <si>
    <t>Baterie D 1,5V ULTRA PLUS alkalická LR20</t>
  </si>
  <si>
    <t>Baterie C 1,5V SUPER alkalická LR14</t>
  </si>
  <si>
    <t>Baterie knoflíková 3V CR1632</t>
  </si>
  <si>
    <t>Baterie nabíjecí C 3000mAh 1,2V NiMH HR14</t>
  </si>
  <si>
    <t>Baterie nabíjecí AAA 1000 mAh 1,2V NiMH HR03</t>
  </si>
  <si>
    <t>počet nabíjecích cyklů až 1 000</t>
  </si>
  <si>
    <t>Baterie nabíjecí AAA 800mAh 1,2V NiMH HR03</t>
  </si>
  <si>
    <t>Baterie nabíjecí AA 2700mAh 1,2V NiMH HR6</t>
  </si>
  <si>
    <t>Baterie nabíjecí AA 2450mAh 1,2V NiMH HR6</t>
  </si>
  <si>
    <t>Předřadník 2x18W</t>
  </si>
  <si>
    <t>Předřadník elektronický</t>
  </si>
  <si>
    <t>Baterie D 1,5V SUPER alkalická LR20</t>
  </si>
  <si>
    <t>Výbojka HAL 150W/G12 CDM-T/942</t>
  </si>
  <si>
    <t>LED lampa stolní dotyková</t>
  </si>
  <si>
    <t>Svítidlo přisazené se senzorem</t>
  </si>
  <si>
    <t>Reflektor LED 20W</t>
  </si>
  <si>
    <t>LED žárovka E14 6W/230V Reflektor</t>
  </si>
  <si>
    <t>2700 k , 470 lm R50 např.EMOS ZQ7220</t>
  </si>
  <si>
    <t>LED žárovka E14 6W/230V Kapka</t>
  </si>
  <si>
    <t>LED žárovka G9 4,5W/230V</t>
  </si>
  <si>
    <t>Zařivka komp.2G11 36w/830 DULUX L</t>
  </si>
  <si>
    <t>LED žárovka E27 14W/230V Classic 2700 k</t>
  </si>
  <si>
    <t>LED žárovka E27 6W/230V Filament</t>
  </si>
  <si>
    <t>LED žárovka GU10 4,5W/230V Classic</t>
  </si>
  <si>
    <t>Reflektor LED 10W s PIR</t>
  </si>
  <si>
    <t>Výbojka SOD 70W/E27 NAV-T SUPER 4Y</t>
  </si>
  <si>
    <t>Baterie 9V SUPER alkalická 6LF22</t>
  </si>
  <si>
    <t>pro použití v přístrojích s malým dlouhodobým odběrem proudu jako např. dálkové ovladače, hodiny, budíky, kalkulátory, různá bezdrátová čidla a číselníky  </t>
  </si>
  <si>
    <t>Zářivka komp.2G11 36W/840 PL-L</t>
  </si>
  <si>
    <t>Reflektor LED 50W s PIR</t>
  </si>
  <si>
    <t>Reflektor LED 30W s PIR</t>
  </si>
  <si>
    <t>Výbojka SOD 70W/E27 LU70/90/MO/T/E27 MIH</t>
  </si>
  <si>
    <t>Baterie knoflíková 3V CR1616</t>
  </si>
  <si>
    <t>Baterie knoflíková 3V CR2016</t>
  </si>
  <si>
    <t>Baterie knoflíková 3V CR2025</t>
  </si>
  <si>
    <t>Baterie knoflíková 3V CR2032</t>
  </si>
  <si>
    <t>Baterie CR2 3V lithiová</t>
  </si>
  <si>
    <t>Baterie 9V Ultra Plus alkalická 6LF22</t>
  </si>
  <si>
    <t>pro použití v přístrojích s malým dlouhodobým odběrem proudu jako např. dálkové ovladače, hodiny, budíky, kalkulátory, různá bezdrátová čidla a číselníky</t>
  </si>
  <si>
    <t>Baterie plochá 4,5V SUPER alkalická 3LR12</t>
  </si>
  <si>
    <t>Baterie AA 1,5V LITHIUM EXTREME FR6 RAVER</t>
  </si>
  <si>
    <t>Zářivka komp.G23 11W/840 T1U-11W/K</t>
  </si>
  <si>
    <t>G23 11W/840 T1U-11W/K</t>
  </si>
  <si>
    <t>MASTER SON PIA Plus 70W/220 I  </t>
  </si>
  <si>
    <t>Startér 4-65W ST111</t>
  </si>
  <si>
    <t>Ovládání svítidel</t>
  </si>
  <si>
    <t>Zářivka 36W/840 F T8</t>
  </si>
  <si>
    <t>FT8/36W/840  </t>
  </si>
  <si>
    <t>LED žárovka E27 10,5W/230V Classic</t>
  </si>
  <si>
    <t>Svítidla nouzová</t>
  </si>
  <si>
    <t>Výbojka SOD 150W/E40 SON-T PIA PLUS</t>
  </si>
  <si>
    <t>Baterie knoflíková 1,55V 392E</t>
  </si>
  <si>
    <t>Baterie knoflíková 1,55V 364F</t>
  </si>
  <si>
    <t>Baterie V23GA 12V alkalická 12V</t>
  </si>
  <si>
    <t>Baterie AAA 1,5V ULTRA PLUS alkalická LR03</t>
  </si>
  <si>
    <t>Baterie AA 1,5V ULTRA PLUS alkalická LR6</t>
  </si>
  <si>
    <t>Baterie AAA 1,5V ULTRA alkalická LR03</t>
  </si>
  <si>
    <t>Baterie AA 1,5V ULTRA alkalická LR6</t>
  </si>
  <si>
    <t>Startér 4-22W ST151</t>
  </si>
  <si>
    <t>L 18W/840 FLH1, např. Lumilux Osram </t>
  </si>
  <si>
    <t>Zářivka komp.2G11 18W/840 DULUX L</t>
  </si>
  <si>
    <t>DULUX L 18W/840 2G11 FS1  </t>
  </si>
  <si>
    <t>Zářivka komp.G24d-3 26W/830 Dulux D</t>
  </si>
  <si>
    <t>DULUX D 26W/830 G24D-3 FS1  </t>
  </si>
  <si>
    <t>Zářivka komp.G24d-2 18W/830 Dulux D</t>
  </si>
  <si>
    <t>DULUX D 18W/830 G24D-3 FS1</t>
  </si>
  <si>
    <t>Zářivka komp.G23 11W/840 DULUX S</t>
  </si>
  <si>
    <t>DULUX S 11W/840 G23 FS1  </t>
  </si>
  <si>
    <t>Zářivka komp.G23 9W/840 DULUX S</t>
  </si>
  <si>
    <t>DULUX S 9W/840 G23 FS1  </t>
  </si>
  <si>
    <t>Zářivka komp.G24q-1 13W/840 Dulux D/E</t>
  </si>
  <si>
    <t>DULUX D/E 13W/840 G24Q-1 FS1  </t>
  </si>
  <si>
    <t>Baterie knoflíková 1,5V A76 (LR 44)</t>
  </si>
  <si>
    <t>Baterie C 1,5V ULTRA PLUS alkalická LR14</t>
  </si>
  <si>
    <t>Startér 4-80W ST111</t>
  </si>
  <si>
    <t>Zářivka 14W/840 HE T5</t>
  </si>
  <si>
    <t>HE 14W/840 UNV1, např. Osram  </t>
  </si>
  <si>
    <t>Akumulátor olověný SLA 12V 9Ah</t>
  </si>
  <si>
    <t>Baterie AA 1,5V SUPER alkalická LR6</t>
  </si>
  <si>
    <t>Baterie AAA 1,5V SUPER alkalická LR03</t>
  </si>
  <si>
    <t>Baterie C 1,5V ULTRA alkalická LR14</t>
  </si>
  <si>
    <t>Poznámka</t>
  </si>
  <si>
    <t>LED hadice světelný pásek</t>
  </si>
  <si>
    <t>LED zářivky</t>
  </si>
  <si>
    <t>Světelné zdroje orientační, signalizační</t>
  </si>
  <si>
    <t>Výbojka halogenová bez reflektoru</t>
  </si>
  <si>
    <t>Výbojka sodíková vysokotlaká</t>
  </si>
  <si>
    <t>Zářivka kompaktní bez integrovaného předřadníku</t>
  </si>
  <si>
    <t>Zářivka lineární</t>
  </si>
  <si>
    <t>Žárovka LED/Multi LED</t>
  </si>
  <si>
    <t>Akumulátor olověný SLA 12V 12Ah Panasonic LC-R1212PG1 (LC-RA1212PG1)</t>
  </si>
  <si>
    <t>Akumulátor olověný SLA 12V 17Ah Panasonic LC-XD1217PG (LC-PD1217PG)</t>
  </si>
  <si>
    <t>Akumulátor olověný SLA 12V 42Ah Panasonic LC-P1242AD (LC-X1242AP)</t>
  </si>
  <si>
    <t>Akumulátor olověný SLA 12V 7,2Ah Panasonic LC-R127R2PG1</t>
  </si>
  <si>
    <t>pro použití v extrémních teplotách od -40 °C do +60 °C, vhodné pro digitální fotoaparáty</t>
  </si>
  <si>
    <t>pro použití v přístrojích se středním odběrem proudu jako např. různá příruční či stolní digitální zařízení, ovladače, meteostanice a svítilny</t>
  </si>
  <si>
    <t>pro použití v přístrojích s velkým a nárazovým odběrem proudu jako např. digitální fotoaparáty, fotografické blesky</t>
  </si>
  <si>
    <t> pro použití v přístrojích se středním odběrem proudu jako např. různá příruční či stolní digitální zařízení, ovladače, meteostanice a svítilny</t>
  </si>
  <si>
    <t>napětí 1,5 V - malý monočlánek pro použití v přístrojích s malým dlouhodobým odběrem proudu jako např. dálkové ovladače, hodiny, budíky, kalkulátory, různá bezdrátová čidla a číselníky</t>
  </si>
  <si>
    <t>napětí 1,5 V - malý monočlánek pro použití v přístrojích se středním odběrem proudu jako např. různá příruční či stolní digitální zařízení, ovladače, meteostanice a svítilny</t>
  </si>
  <si>
    <t>napětí 1,5 V - malý monočlánek pro použití v přístrojích s malým dlouhodobým odběrem proudu jako např. dálkové ovladače, hodiny, budíky, kalkulátory, různá bezdrátová čidla a číselníky </t>
  </si>
  <si>
    <t>rozsah provozních teplot od -40 °C do +60 °C, typové označení CR2 (DLCR2),  rozměry: 15,6 × 27,0 mm, určeno pro fotoaparáty, jmenovitá kapacita 800 mAh</t>
  </si>
  <si>
    <t>velký monočlánek pro použití v přístrojích s malým dlouhodobým odběrem proudu jako např. dálkové ovladače, hodiny, budíky, kalkulátory, různá bezdrátová čidla a číselníky</t>
  </si>
  <si>
    <t>velký monočlánek pro použití v přístrojích s velkým a nárazovým odběrem proudu jako např. digitální fotoaparáty, fotografické blesky</t>
  </si>
  <si>
    <t>rozměry: 10,22 × 28,5 mm, typové označení GP 23AF (V23GA, MN21, A23), pro dálkové ovladače</t>
  </si>
  <si>
    <t>Baterie náhradní RBC23 APC do UPS AVACOM</t>
  </si>
  <si>
    <t xml:space="preserve">KIT (4x baterie 12V, 7.5Ah, nebo Battery replacement kit RBC23 ) APC, CSB, Avacom pro UPS APC SUA 1000RMI 2U, typ baterie: bezúdržbový zatavený akumulátor, neteče, vyhovuje směrnici RoHS </t>
  </si>
  <si>
    <t>Baterie náhradní RBC24 APC do UPS AVACOM</t>
  </si>
  <si>
    <t xml:space="preserve">KIT (4x baterie 12V, 9Ah, nebo Battery replacement kit RBC24 ) APC, CSB, Avacom pro UPS APC SUA 1500RMI 2U, typ baterie: bezúdržbový zatavený akumulátor, neteče, vyhovuje směrnici RoHS </t>
  </si>
  <si>
    <t>SURT 1000XLI KIT (4x baterie 12V, 7.2Ah) pro UPS APC SURT 1000XLI, typ baterie: bezúdržbový zatavený akumulátor, neteče; životnost baterie 3-5 let, směrnice RoHS vyhovuje, např. APC nebo CSB</t>
  </si>
  <si>
    <t xml:space="preserve">Baterie náhradní RBC4 APC do UPS AVACOM </t>
  </si>
  <si>
    <t xml:space="preserve">KIT (1x baterie 12V, 12Ah) APC, CSB, Avacom pro UPS APC BP650SI, typ baterie: bezúdržbový zatavený akumulátor, neteče, vyhovuje směrnici RoHS </t>
  </si>
  <si>
    <t>Baterie náhradní RBC48 APC do UPS AVACOM</t>
  </si>
  <si>
    <t xml:space="preserve">SUA 750I. KIT (2x baterie 12V, 7.2Ah) pro UPS APC SUA 750I, typ baterie: bezúdržbový zatavený akumulátor, neteče; životnost baterie 3-5 let, vyhovuje směrnici RoHS </t>
  </si>
  <si>
    <t xml:space="preserve">Baterie náhradní RBC5 APC do UPS AVACOM </t>
  </si>
  <si>
    <t xml:space="preserve">SU 700INET KIT (2x baterie 12V, 7.2Ah) pro UPS APC SU 700INET,  typ baterie: bezúdržbový zatavený akumulátor, neteče, životnost baterie 3-5 let, vyhovuje směrnici RoHS </t>
  </si>
  <si>
    <t xml:space="preserve">KIT (2x baterie 12V, 17Ah) pro UPS APC SUA 1500I,SU1400INET, typ baterie: bezúdržbový zatavený akumulátor, neteče, životnost baterie 3-5 let, vyhovuje směrnici RoHS </t>
  </si>
  <si>
    <t>Baterie náhradní RBC7 APC do UPS AVACOM</t>
  </si>
  <si>
    <t>rozměry: 6,8 × 2,15 mm, stříbrooxidová 17 mAh 1,55V (SR60, V364, SR621, SB-AG/DG)</t>
  </si>
  <si>
    <t>rozměry: 11,6 × 5,4 mm, alkalická 110 mAh 1,5V (AG13,LR44,LR1154,V13GA,PX76A)</t>
  </si>
  <si>
    <t>rozměry: 7,9 x 3,6 mm, lithiová 40mAh 1,55V (SR41,LR41,V392,D392,SR41W)</t>
  </si>
  <si>
    <t>rozměry: 16 × 1,6 mm lithiová 55 mAh 3V</t>
  </si>
  <si>
    <t>rozměry: 16 ×  3,2 mm, lithiová 140mAh 3V</t>
  </si>
  <si>
    <t>rozměry: 20 x 1,5 mm, lithiová 90mAh 3V</t>
  </si>
  <si>
    <t>rozměry: 20 × 2,5 mm, lithiová 170mAh 3V</t>
  </si>
  <si>
    <t>rozměry: 20 x 3,2 mm, lithiová 220mAh 3V</t>
  </si>
  <si>
    <t>akumulátor BAT-4V8 NiCd je určený pro poplašné sirény OS-360 / 365 značky Jablotron, napětí 4,8 V, kapacita 1800 mAh, hmotnost baterie je 192 g, rozměry: 90 x 45 x 22 mm</t>
  </si>
  <si>
    <t>Baterie nabíjecí pro poplašné sirény</t>
  </si>
  <si>
    <t>rozměry: 24,5 x 3 mm lithiová 300 mAh</t>
  </si>
  <si>
    <t>počet nabíjecích cyklů až 1 000, malý monočlánek</t>
  </si>
  <si>
    <t>počet nabíjecích cyklů až 1 000, velký monočlánek</t>
  </si>
  <si>
    <t>baterie pro fotoaparát Canon A2300 Li-Ion 3.7V 600mAh 2.2Wh, rozměry: 39,98 x 34,35 x 5,25mm , NB-11LH</t>
  </si>
  <si>
    <t>Baterie nabíjecí pro fotoaparát CANON</t>
  </si>
  <si>
    <t>baterie pro ruční radiostanici Motorola CP040, typ Li-Ion, kapacita 2500mAh, nabíjecí</t>
  </si>
  <si>
    <t>Lampa stolní</t>
  </si>
  <si>
    <t>materiál ABS, ohýbání a natáčení dle potřeby, 3 stupně jasu, spínání a změna jasu dotykem prstu, energetická třída A+, příkon max. 5W, teplota chromatičnosti 4 100 K (neutrální bílá), napájení AC 100-240V, adaptér DC 12V, rozměry (výškaxdélka): 38cm x 28 cm, barva různá, např. Solight WO30-B</t>
  </si>
  <si>
    <t>LED stolní lampa s dotykovým displejem a nastavitelnou barevnou teplotou,  5 úrovní jasu, teplota chromatičnosti: 5500/ 3300/ 4400K, příkon: 10W, maximální svítivost: 1500lux, pracovní napětí: DC 12V, 1500mA, matriál ABS, USB výstup: 5V/500mA, váha: 1123/ 90g (lampička/ adaptér), rozměry: výška 45cm, průměr podstavce 19cm, rameno s LED diodami 35cm, např. IMMAX T7</t>
  </si>
  <si>
    <t>LED stolní lampička s displejem, černá</t>
  </si>
  <si>
    <t>60LED/m 14,4W/m WW teplá bílá IP54, 5050WW-M60L10W54F12, MJ: 1 metr </t>
  </si>
  <si>
    <t xml:space="preserve">LED pásek </t>
  </si>
  <si>
    <t>patice G13, příkon 17W, barva světla studená bílá 4000K CW, světelný tok 1700lm, úhel vyzařování 240°, garantovaná životnost 30000hod, napětí 220-240V, spínací cyklus 50000x, dodávaný bezpečnostní prvke EMP, např. Philips</t>
  </si>
  <si>
    <t>patice G13, příkon 23W, barva světla studená bílá 4000K CW, světelný tok 3100lm, úhel vyzařování 240°, garantovaná životnost 30000hod, napětí 220-240V, spínací cyklus 50000x, dodávaný bezpečnostní prvek EMP, např. Philips</t>
  </si>
  <si>
    <t>patice G13, příkon 8W, barva světla studená bílá 4000K CW, světelný tok 800lm, úhel vyzařování 240° garantovaná životnost 30000hod, napětí 220-240V, spínací cyklus 50000x, dodávaný bezpečnostní prvke EMP, např. Philips</t>
  </si>
  <si>
    <t xml:space="preserve">pro akumulátory NiCd · NiMH · NiZn,  velikost akumulátoru AAA · AA · malé mono · velké mono · 9 V, počet nabíjecích šachet AAA 4; AA 4; C 4; D 4; 9V 2, provozní napětí 100 - 240 V · 12 V/DC, max. nabíjecí proud na šachtu 2000 mA, nabíjecí proud baterie (9 V) 32 mA, nabíjecí funkce, udržovací nabíjení, grafické zobrazení, doba nabíjení akumulátoru 9 V 150 mAh 290 min, doba nabíjení AA akumulátoru 2000 mAh 65 min, rozměry: 176 x 56 x 206 mm, např. Voltcraft Charge Manager 2016
</t>
  </si>
  <si>
    <t>Nabíjecí stanice</t>
  </si>
  <si>
    <t>automatický test akumulátorů, funkce vybití, 
vhodný pro velikost akumulátoru: AAA / AA, grafický displej, max. nabíjecí proud na šachtu: 700 mA, nabíjení NiCd, NiMH, doba nabíjení AA akumulátoru 2000 mAh: 180 min, nabíjecí proud baterie (AA): 700 mA,  nabíjecí proud baterie (AAA): 700 mA, počet nabíjecích šachet: 4, procesor, funkce obnovit/regenerovat, sledování jednotlivého slotu, provozní napětí (num): 100 - 240 V/50 - 60 Hz, 
vybíjecí proud: 350 mA, rozměry: 75 x 40 x 130 mm, např. VOLTCRAFT IPC-1L</t>
  </si>
  <si>
    <t>Nabíječka AA,AAA baterií</t>
  </si>
  <si>
    <t>Signálka červená</t>
  </si>
  <si>
    <t>Signálka zelená</t>
  </si>
  <si>
    <t>barva čočky: zelená, se světelným zdrojem LED, dimenzované provozní napětí Ue: 230 V, druh napětí: AC, typ elektrické přípojky: šroubová přípojka, typ čočky: plochá, průměr otvoru: 22 mm, IP65, s čelním kroužkem, materiál čelního kroužku: plast, barva čelního kroužku: černá, rozměry: š x d x v 30x30x68 mm, např.ELECO HIS-95-G</t>
  </si>
  <si>
    <t>rozměry: pr.18 x 56 mm, např. NBB AR 240V 15W B15d 1856 CLEAR</t>
  </si>
  <si>
    <t>ST151LONGLIFE/220-240UNV1, např. Osram </t>
  </si>
  <si>
    <t>S 10 25-65W SIN 220-240V, např. Osram</t>
  </si>
  <si>
    <t>ST 111 LONGLIFE, LL/220-240 UNV1, např. Osram</t>
  </si>
  <si>
    <t>barva čočky: červená , se světelným zdrojem LED, dimenzované provozní napětí Ue: 230 V, druh napětí: AC, typ elektrické přípojky: šroubová přípojka, typ čočky: ploché, průměr otvoru: 22 mm, IP65, s čelním kroužkem, materiál čelního kroužku: plast, barva čelního kroužku: černá, rozměry: š x d x v 30x30x68 mm, např. ELECO HIS-95-R</t>
  </si>
  <si>
    <t>elektronický předřadník pro lineární zářivky T8</t>
  </si>
  <si>
    <t>zdroj světla LED, příkon 10 W, krytí IP65, světelný tok 800 lm, teplota chromatičnosti 4 000 K, úhel vyzařování 120°, rozměry: 135 × 55 × 135 mm, barva šedá, napětí 220–240 V, proud 90 mA, frekvence 50/60 Hz, životnost 25 000 hodin, stupeň ochrany proti mechanickým nárazům (IK) IK08, materiál difuzoru sklo, materiál těla: hliník, rozsah pracovní teploty -20 °C až +40 °C, řada IDEO, např. EMOS ZS2611</t>
  </si>
  <si>
    <t>čas zpoždění vypnutí: 10s-7min, třída ochrany: 1, vyzařovací úhel (°): 120°, úhel vertikální - apertura(°): 60, příkon zdroje: 10W, životnost 30000h, provozní teplota (°C) : -20-45, CCT teplota chromatičnosti 4000K, dosah - nastavení citlivosti : 2-12m, světelný tok (lm): 800 IP : 65, LUX - nastavení E(lx) : 5-1000, materiál: kryt - sklo, základna -Aluminium, napájení: 230VAC, patice světelného zdroje - objímka: LED, počet světelných zdrojů: 1 LED chip, příkon 10W, rozměry: 115x105x150mm, hmotnost 560g, např. LM32300002  </t>
  </si>
  <si>
    <t>reflektor LED 20W, COB LED vana, IP 65, příkon 20W, světelný tok (lm): 2000, barevná teplota 3000K, voděodolný, barva: teplá bílá, vstupní napětí 230V, barva šedá, množství a typ LED diod: 1 x 20W LED COB (chip na desce), životnost: až 30 000 hodin, rozměry: 180x140x97 mm</t>
  </si>
  <si>
    <t>zdroj světla LED, příkon 30 W, náhrada za žárovku 350 W, krytí IP44, světelný tok 3 000 lm, teplota chromatičnosti 4 000 K, úhel vyzařování 120°, rozměry: 225 × 187 × 115 mm, napětí 100–240 V, proud 128 mA, frekvence 50/60 Hz, životnost 40 000 hodin, materiál difuzoru sklo, materiál těla hliník, rozsah pracovní teploty -20 °C až +40 °C, řada PROFI, např. EMOS ZS2630</t>
  </si>
  <si>
    <t>zdroj světla 1x SMD LED, příkon30W, barva světla 5000K studená bílá, napájení230V / 50Hz, krytí IP 44, svítivost 2100 lm, barva šedá, materiál slitina hliníku+tvrzené sklo, životnost 30.000 hodin</t>
  </si>
  <si>
    <t>zdroj světla LED, příkon 30 W, náhrada za žárovku 350 W, krytí IP44, světelný tok 3 000 lm, teplota chromatičnosti 4 000 K úhel vyzařování 120°, PIR senzor, dosah PIR senzoru 12 m, rozměry: 225 × 240 × 120 mm, napětí 100–240 V, proud 128 mA, frekvence 50/60 Hz, životnost 40 000 hodin, materiál difuzoru sklo, materiál těla hliník, rozsah pracovní teploty -20 °C až +40 °C, řada PROFI, např. EMOS ZS2730</t>
  </si>
  <si>
    <t>zdroj světla LED, příkon 50 W, náhrada za žárovku 550 W, krytí IP 44, světelný tok 5 000 lm, teplota chromatičnosti 4 000 K úhel vyzařování 120° , rozměr 287 × 238 × 138 mm, napětí 100–240 V, proud 220 mA, frekvence 50/60 Hz, životnost 40 000 hodin, materiál difuzoru sklo, materiál těla hliník, rozsah pracovní teploty -20 °C až +40 °C, řada PROFI, např. EMOS ZS2640</t>
  </si>
  <si>
    <t>zdroj světla LED, příkon 50 W, náhrada za žárovku 550 W, krytí IP 44, světelný tok 5 000 lm, teplota chromatičnosti 4 000 K úhel vyzařování 120°, PIR senzor, dosah PIR senzoru 12 m, rozměr 284 × 300 × 138 mm, napětí 100–240 V, proud 220 mA, frekvence 50/60 Hz, životnost 40 000 hodin, materiál difuzoru sklo, materiál těla hliník, rozsah pracovní teploty -20 °C až +40 °C, řada PROFI, např. EMOS ZS2740</t>
  </si>
  <si>
    <t>kuchyňské svítidlo s vypínačem a polohovatelným reflektorem 5W/230V, životnost 30000 hod., barva světla teplá bílá 3000 k, materiál kov, barva stříbrná, rozměry: v.š.h. 28x344x80 mm, např. Panlux VERSA LED 5W 3000K PN11100007</t>
  </si>
  <si>
    <t>autonomie 1h, životnost 20000h, barva produktu  bílá,  teplota chromatičnosti CW, světelný tok 50 lm, krytí IP 42, materiál  plast, napájení  230V AC, příkon  2W,  rozměry:  260 x 115x43 mm, např. DIANA LED PANLUX</t>
  </si>
  <si>
    <t>zdroj světla LED, krytí IP66, napájení 220 V - 240 V, barva světla 4000 K, délka 1275 mm, příkon 43 W, světelný tok 6400 lm., životnost: 50 000 hodin, difuzor: translucentní polykarbonát (PC) nárazuvzdorný, základna: šedý polykarbonát (PC), UV stabilní , reflektor: ocelový plech bílé barvy (RAL 9003), klipy: polyamid + 15 % skelné vlákno nebo nerez ocel + polyamid, těsnění: polyuretan (PUR), vypěněná drážka základny, kabelové vývodky: šroubovací PG 13,5, nebo gumové (SBS), distanční díl: polyamid + 10% skelné vlákno, svorkovnice: bezšroubová třípólová, náhrada 2x36W T8, např. TREVOS PRIMA LED 1.4ft PC 6400/840</t>
  </si>
  <si>
    <t>zdroj světla LED, krytí IP66, napájení 220 V - 240 V, barva světla 4000 K, délka 1572 mm, příkon 54W, světelný tok 8000 lm., životnost: 50 000 hodin, difuzor: translucentní polykarbonát (PC) nárazuvzdorný, základna: šedý polykarbonát (PC), UV stabilní, reflektor: ocelový plech bílé barvy (RAL 9003), klipy: polyamid + 15 % skelné vlákno nebo nerez ocel + polyamid, těsnění: polyuretan (PUR), vypěněná drážka základny, kabelové vývodky: šroubovací PG 13,5, nebo gumové (SBS), distanční díl: polyamid + 10% skelné vlákno, svorkovnice: bezšroubová třípólová náhrada 2x58W T8, např. TREVOS PRIMA LED 1.5ft PC 8000/84</t>
  </si>
  <si>
    <t>zdroj světla: 3 W CREE LED, životnost 50 000 hodin,
napájení: 3x AAA (LR03, mikrotužka), měnitelný fokus (ZOOM), možnost přepínání: 50% / 100% svícení + režim blikání, dosvit: 165 m, doba svícení: 42 hodin, 
rozměr: 60 x 45 x 70 mm, např. Emos P3512</t>
  </si>
  <si>
    <t>montážní profesionální nabíjecí LED svítidlo s vypínačem (24LED), závěsný hák (plast), integrovaná baterie, nabíjení 4-6h, samostatnost až 5h, kabel (230V/DC12V), např. PANLUX ALD-24S/12 Indy</t>
  </si>
  <si>
    <t>Svítidlo přenosné LED</t>
  </si>
  <si>
    <t>režim plného a úsporného svícení, Booster – krátkodobé zesílení intenzity světla na 110% jednoduchý namáčknutím, Advanced Focus system (AFS), Speed Focus, Dynamic switch, elektrolyticky pozlacené kontakty, odolnost proti stříkající vodě a nárazu, kovové tělo, rozměry: délka 130 mm, hmotnost včetně baterií 175 g, světelný tok 320lm, baterie 4 AAA, doba svícení 50 h, dosah světla 260 m, LED High End Power LED, Speed Focus, balení obsahuje: 1 ks svítilna, 4 ks baterie AAA, poutko na ruku, pouzdro, např. LED LENSER P7.2</t>
  </si>
  <si>
    <t>kapesní svítilna penlight, napájení  baterii 1x AAA, typ světelného zdroje LED, světelný tok  3 lm, dosah světla  11 m, doba svícení  15 h, materiál hliník, hmotnost 16 g, vnější délka 11,7 cm, vnější Ø 1,83 cm,  např. VARTA Penlight 14611101421</t>
  </si>
  <si>
    <t>zdroj světla LED, příkon 24 W, náhrada za žárovku 100 W, krytí IP44, světelný tok 1 600 lm, barva světla 3 000 K (WW), tvar čtverec rozměr 280 × 280 × 51 mm, úhel vyzařování 120°, typ svítidla přisazené, barva těla bílá, napětí 220–240 V, životnost 30 000 hodin, materiál difuzoru plast (PC), typ difuzoru mléčný, materiál těla plast, např. EMOS ZM4104</t>
  </si>
  <si>
    <t>zdroj světla LED, příkon 24 W, náhrada za žárovku 100 W, krytí IP44, světelný tok 1 600 lm, barva světla 4 000 K, tvar čtverec, rozměry: 280 × 280 × 51 mm, úhel vyzařování 120°, typ svítidla přisazené, barva těla bílá, napětí 220–240 V, životnost 30 000 hodin, materiál difuzoru plast (PC), typ difuzoru mléčný, materiál těla plast (PC), např. EMOS ZM4304</t>
  </si>
  <si>
    <t>stropní a nastěnné svítidlo, plastová základna, skleněný kryt chráněný plastovou mřížkou, barva bílá, krytí IP44, světelný zdroj E27 max. 1x 100W, např. Panlux KRUH SKP-100/B</t>
  </si>
  <si>
    <t>zdroj světla LED, doba životnosti 80000 h, příkon zdroje 38 W, světelný tok 4400 lm, teplota chromatičnosti 4000 K, index podání barev CRI: 80-89, optický systém: KO, rozměry: 1210x240x52 mm, barva svítidla bílá, standardní elektronický předřadník, IP40, materiál krytu: opálový plast, napětí 220-240 V, např. Modus ESO4000RMKO4ND</t>
  </si>
  <si>
    <t>objímka 2G11, IP65, způsob montáže: výložník, sadovka</t>
  </si>
  <si>
    <t>Svitidlo MODUS LV</t>
  </si>
  <si>
    <t>použití: osvětlení cest, parkovišť, stavenišť apod., tvrzené sklo svítidla, tělo vyrobeno z vysokotlakého hliníkového odlitku, práškově lakované, IP 65, okolní teplota: -40°C až +35°C, materiál kov; sklo, barva šedá, integrovaný LED modul, teplota chromatičnosti 4000 K, příkon zdroje 83 W, ekvivalent klasické žárovky 620 W, max. příkon zdroje 83 W, světelný tok 9006 lm, LED technologie, index podání barev (CRI) 80 Ra, rozměry VxŠxH: 79x217x493 mm, stupeň mechanické odolnosti IK08, napětí 230 V, třída ochrany před úrazem elektrickým proudem 2, energetická třída A+, např. Philips BRP102 LED110/740 II DM 42-60A - LED Pouliční svítidlo CORELINE MALAGA LED/83W/230V IP65</t>
  </si>
  <si>
    <t>zdroj světla LED, příkon 24 W, náhrada za žárovku 94 W, krytí IP20, světelný tok 1 400 l, barva světla teplá bílá 3 000 K (WW), tvar čtverec, úhel vyzařování 120°, rozměry: 300 × 300 × 21 mm, typ svítidla vestavné, montážní otvor 285x285mm, napětí 220–240 V, proud 102 mA, frekvence 50/60 Hz, životnost 30 000 hodin, materiál difuzoru plast (PC), typ difuzoru mléčný, materiál těla hliník, např. EMOS ZD2151</t>
  </si>
  <si>
    <t>Svítidlo LED čtvercové vestavné</t>
  </si>
  <si>
    <t>světelný tok: 2000 lm, životnost 30 000 hodin, neomezený počet spínacích cyklů, pro elektronické a senzorové spínání, vhodné do kruhových i čtvercových svítidel s opálovými stínítky, vnější průměr 180mm, teplota chromatičnosti 4000K, příkon světelného zdroje 20W, světelný tok 2000 lm, přichycení na magnet, např. FULGUR 20W/4000K BL LED</t>
  </si>
  <si>
    <t>materiál Ceramics, napětí 82 V, patice G12, růměr 19 mm, délka 105 mm, životnost 12000 h, 12000 lm, 4200 K, 150 W, např. PHILIPS MASTER CDM-T 150W/ 942 928084605131 G12</t>
  </si>
  <si>
    <t>MASTER SON-T PIA PLUS 150W, např. Philips  </t>
  </si>
  <si>
    <t>SOD 70W/E27 LU70/90/MO/T/E27 MIH</t>
  </si>
  <si>
    <t>NAV-T 70W SUPER 4Y E27 FLH1, např. Osram</t>
  </si>
  <si>
    <t>MASTER PL-L 36W/830/4P/25, např. Philips</t>
  </si>
  <si>
    <t xml:space="preserve">Zářivka 18W/840 L T8 </t>
  </si>
  <si>
    <t>2700K 465´lm např. EMOS Z74210</t>
  </si>
  <si>
    <t>2700 k , 470lm např. EMOS ZQ1220</t>
  </si>
  <si>
    <t>2700 k , 470 lm např. EMOS ZQ3220</t>
  </si>
  <si>
    <t>2700 k, 806 lm, např. Emos ZQ3230</t>
  </si>
  <si>
    <t>2700 k, 1060 lm, A60, např. EMOS ZQ5150</t>
  </si>
  <si>
    <t>2700k, 806 lm, R63, např. EMOS ZQ7140</t>
  </si>
  <si>
    <t>2700 k, 1521 lm, A60, např. EMOS ZQ5160</t>
  </si>
  <si>
    <t>4100 k , 1521 lm , A60 , náhrada za 100W , např. EMOS ZQ5161</t>
  </si>
  <si>
    <t>6500 k, 1521 lm, A60, náhrada za 100W, např. EMOS ZQ5162</t>
  </si>
  <si>
    <t>4100k , 1521 lm , Globe např. EMOS ZQ2181</t>
  </si>
  <si>
    <t>2700 k, 2452 lm, A67, náhrada za 150W, např. ZQ5180</t>
  </si>
  <si>
    <t>LED žárovka E27 20W/230V Classic</t>
  </si>
  <si>
    <t>4100 k, 4850 lm, T140, náhrada za 270W, např. EMOS Zl5751</t>
  </si>
  <si>
    <t>2700 k, 470 lm, např. EMOS ZQ1120</t>
  </si>
  <si>
    <t>2700 k, 806 lm, A60, např. EMOS Z74260</t>
  </si>
  <si>
    <t>2700 k, 645 lm, A60, náhrada za 50W, např. EMOS ZQ5130</t>
  </si>
  <si>
    <t>3000 k, 465 lm, JC, např. EMOS ZQ9530</t>
  </si>
  <si>
    <t>3000 k, 350 lm, MR16, např. EMOS ZQ8340</t>
  </si>
  <si>
    <t>3000 k ,720 lm, MR16, např. EMOS ZQ8360</t>
  </si>
  <si>
    <t>4100 k, 720 lm, MR16, např. EMOS ZQ8361</t>
  </si>
  <si>
    <t>rozměry: 151 × 65 × 94 mm, faston 6,3 mm</t>
  </si>
  <si>
    <t>alkalické - speciální, kategorie/řada High Voltage, jmenovitá kapacita 885mAh (při zátěži 20 kOhm), typové označení GP 910A (N, LR1), rozměry: 12,0 × 30,2 mm, určeno pro dálkové ovladače a jiná elektronická zařízení</t>
  </si>
  <si>
    <t>Předřadník 2x 36W</t>
  </si>
  <si>
    <t>Baterie nabíjecí AAA 900mAh 1,2V NiMH HR03</t>
  </si>
  <si>
    <t>Baterie nabíjecí D 5700mAh 1,2V NiMH HR20</t>
  </si>
  <si>
    <t xml:space="preserve">Svítidlo nouzové LED </t>
  </si>
  <si>
    <t>Svítilna čelovka LED</t>
  </si>
  <si>
    <t xml:space="preserve">Svítidlo přenosné 60W </t>
  </si>
  <si>
    <t>přenosné montážní svítidlo s mřížkou, 60W, 230V,  IP 20, vyměnitelný zdroj, třída ochrany 2, délka kabelu 5 m, např. PANLUX TECHNIC P TLP-60/C</t>
  </si>
  <si>
    <t>zdroj světla - 20× LED 0,2 W, napájení - 100–240 V~/50 Hz, délka kabelu 5 m, typ kabelu - guma H05RN-F 2× 1,0 mm2, krytí - IP20, rozměry: 35 × 470 mm, např. EMOS P4205</t>
  </si>
  <si>
    <t xml:space="preserve">Svítidlo přenosné LED </t>
  </si>
  <si>
    <t>Svítilna kapesní LED</t>
  </si>
  <si>
    <t xml:space="preserve">Svítilna kapesní LED tužka </t>
  </si>
  <si>
    <r>
      <t xml:space="preserve">typ svítidla LED přisazené, tvar kruh, příkon 18 W, krytí IP44, světelný tok, 1 530lm, teplota chromatičnosti 4000 K, pohybový senzor MW, dosah senzoru 6 m, rozměry: </t>
    </r>
    <r>
      <rPr>
        <sz val="11"/>
        <color indexed="8"/>
        <rFont val="Calibri"/>
        <family val="2"/>
      </rPr>
      <t xml:space="preserve">průměr </t>
    </r>
    <r>
      <rPr>
        <sz val="11"/>
        <color indexed="8"/>
        <rFont val="Calibri"/>
        <family val="2"/>
      </rPr>
      <t>360 mm, výška 105 mm, barva těla bílá, napětí 220–240 V, proud 140 mA, frekvence 50/60 Hz, životnost 30 000 hodin, materiál difuzoru plast (PMMA), typ difuzoru mléčný, materiál těla ocelový plech, zdroj světla LED, úhel vyzařování 120°, např. EMOS ZM3412</t>
    </r>
  </si>
  <si>
    <r>
      <t xml:space="preserve">typ svítidla přisazené, tvar kruh, krytí IP44, příkon 18 W, světelný tok 1 530 lm, teplota chromatičnosti 4 000 K, rozměry:  </t>
    </r>
    <r>
      <rPr>
        <sz val="11"/>
        <color indexed="8"/>
        <rFont val="Calibri"/>
        <family val="2"/>
      </rPr>
      <t xml:space="preserve">průměr </t>
    </r>
    <r>
      <rPr>
        <sz val="11"/>
        <color indexed="8"/>
        <rFont val="Calibri"/>
        <family val="2"/>
      </rPr>
      <t>360  mm, výška 105 mm, barva těla bílá, napětí 220–240 V, proud 140 mA, frekvence 50/60 Hz, životnost 30 000 hodin, materiál difuzoru plast (PMMA), typ difuzoru mléčný, materiál těla ocelový plech, zdroj světla LED, úhel vyzařování 120°, např. EMOS ZM3402</t>
    </r>
  </si>
  <si>
    <r>
      <t xml:space="preserve">typ svítidla přisazené, tvar kruh, krytí IP44, příkon 32 W, světelný tok 2 880 lm, teplota chromatičnosti 4 000 K, rozměry:  </t>
    </r>
    <r>
      <rPr>
        <sz val="11"/>
        <color indexed="8"/>
        <rFont val="Calibri"/>
        <family val="2"/>
      </rPr>
      <t>průměr</t>
    </r>
    <r>
      <rPr>
        <sz val="11"/>
        <color indexed="8"/>
        <rFont val="Calibri"/>
        <family val="2"/>
      </rPr>
      <t xml:space="preserve"> 410 mm, výška 115 mm, barva těla bílá, napětí 220–240 V, proud 140 mA, frekvence 50/60 Hz, životnost 30 000 hodin, materiál difuzoru plast (PMMA), typ difuzoru mléčný, materiál těla ocelový plech, zdroj světla LED, úhel vyzařování 120°, např. EMOS ZM3404</t>
    </r>
  </si>
  <si>
    <r>
      <t xml:space="preserve">typ svítidla: LED vestavné, tvar kruh, krytí IP65, příkon 11 W, světelný tok, 850 lm, teplota chromatičnosti 4 000 K, rozměry: </t>
    </r>
    <r>
      <rPr>
        <sz val="11"/>
        <color indexed="8"/>
        <rFont val="Calibri"/>
        <family val="2"/>
      </rPr>
      <t xml:space="preserve">průměr </t>
    </r>
    <r>
      <rPr>
        <sz val="11"/>
        <color indexed="8"/>
        <rFont val="Calibri"/>
        <family val="2"/>
      </rPr>
      <t>125 mm, výška 20 mm, montážní otvor 105 mm, barva těla bílá, napětí 220–240 V, proud 50 mA, frekvence 50/60 Hz, životnost 30 000 hodin, materiál difuzoru plast (PC) mléčný, materiál těla hliník, např. EMOS ZV1132</t>
    </r>
  </si>
  <si>
    <r>
      <t xml:space="preserve">typ svítidla vestavné, zdroj světla LED, příkon 12 W, náhrada za žárovku 70 W, krytí IP20, světelný tok 1 000 lm, teplota chromatičnosti 4 000 K, barva světla neutrální bílá, tvar kruh, úhel vyzařování 120°, rozměry: </t>
    </r>
    <r>
      <rPr>
        <sz val="11"/>
        <color indexed="8"/>
        <rFont val="Calibri"/>
        <family val="2"/>
      </rPr>
      <t xml:space="preserve">průměr </t>
    </r>
    <r>
      <rPr>
        <sz val="11"/>
        <color indexed="8"/>
        <rFont val="Calibri"/>
        <family val="2"/>
      </rPr>
      <t>175 mm, výška 21 mm, montážní otvor 155 mm, barva těla bílá, napětí 220–240 V, životnost 30 000 hodin, materiál difuzoru plast (PS), typ difuzoru mléčný, materiál těla hliník, např. EMOS ZD1132</t>
    </r>
  </si>
  <si>
    <t>Výbojka SON PIA Plus 70W/220 I E27</t>
  </si>
  <si>
    <t xml:space="preserve">2G11 36w/830, DULUX L </t>
  </si>
  <si>
    <r>
      <t xml:space="preserve">LED žárovka E14 4W/230V </t>
    </r>
    <r>
      <rPr>
        <sz val="11"/>
        <color indexed="8"/>
        <rFont val="Calibri"/>
        <family val="2"/>
      </rPr>
      <t>Filament candle</t>
    </r>
  </si>
  <si>
    <t>E-14 , 1x max. 40W , IP20 , průměr: 230 - 245 mm, výška: 340 - 360 mm, barva: bílá/béžová, materiál: keramika/textil, možno použít s LED žárovkou, s kabelovým spínačem např. Ivone Rabalux 4368 nebo 4369</t>
  </si>
  <si>
    <t>rozměry: 151 × 98 × 94 mm, faston 6,3 mm</t>
  </si>
  <si>
    <t>rozměry: 181 x 76 x 167 mm, vývody 12x12x2 mm, díra průměr 5,5 mm</t>
  </si>
  <si>
    <t>rozměry: 196 × 166 × 175 mm, terminál T1 - M6</t>
  </si>
  <si>
    <t>rozměry: 150 × 65 × 94 mm, faston 6,3 mm</t>
  </si>
  <si>
    <t>Baterie náhradní RBC2 APC do UPS AVACOM</t>
  </si>
  <si>
    <t>Baterie náhradní RBC31 APC do UPS AVACOM</t>
  </si>
  <si>
    <r>
      <t xml:space="preserve">Baterie náhradní RBC6 APC do UPS </t>
    </r>
    <r>
      <rPr>
        <sz val="11"/>
        <rFont val="Calibri"/>
        <family val="2"/>
      </rPr>
      <t>AVACOM</t>
    </r>
  </si>
  <si>
    <t>Nabíječka baterií +4AA NiMH2700</t>
  </si>
  <si>
    <t>nabíječka s časovačem, velikosti nabíjených článků AAA, AA, typ nabíjených baterií NiMH,  počet nabíjecích kanálů 2, počet nabíjených baterií současně 2 nebo 4, detekce poškozených baterií, ochrana proti přepólování, detekce alkalických baterií, napájení 100–240 V AC, počet článků uvnitř balení 4 AA ReCyko+ 2 700, např. GP PB570 + 4x AA GP ReCyko+ 2700 mAh</t>
  </si>
  <si>
    <t>Název</t>
  </si>
  <si>
    <t>Počet ks</t>
  </si>
  <si>
    <t>Příloha č. 1 - Technická specifikace</t>
  </si>
  <si>
    <t>LED žárovka E27 46W/230V Classic</t>
  </si>
  <si>
    <t>Do žlutého pole doplní uchazeč jednotkovou cenu.</t>
  </si>
  <si>
    <r>
      <t xml:space="preserve">Vypsané značky produktů ve sloupci "Název" </t>
    </r>
    <r>
      <rPr>
        <b/>
        <sz val="11"/>
        <color theme="1"/>
        <rFont val="Calibri"/>
        <family val="2"/>
        <scheme val="minor"/>
      </rPr>
      <t>(zeleně označená pole)</t>
    </r>
    <r>
      <rPr>
        <sz val="11"/>
        <color theme="1"/>
        <rFont val="Calibri"/>
        <family val="2"/>
        <scheme val="minor"/>
      </rPr>
      <t xml:space="preserve"> stanovují přesnou specifikaci pro přístroje zadavatele - jsou nejvhodnější z hlediska kompatibility a rozměrů. Požadujeme pouze uvedené značky. Nepřipouštíme žádné náhrady, jelikož vyspecifikované zboží je naprosto standartně dostupné na českém trhu.</t>
    </r>
  </si>
  <si>
    <t xml:space="preserve">Produkty musí být dodány s dobou expirace min. 24 měsíců ode dne dodání. </t>
  </si>
  <si>
    <t>P. č. 
položky</t>
  </si>
  <si>
    <r>
      <t xml:space="preserve">Cena za 1 ks 
</t>
    </r>
    <r>
      <rPr>
        <b/>
        <sz val="10"/>
        <color theme="1"/>
        <rFont val="Calibri"/>
        <family val="2"/>
        <scheme val="minor"/>
      </rPr>
      <t>(Kč bez DPH)</t>
    </r>
  </si>
  <si>
    <t>Cena celkem (Kč bez DPH)</t>
  </si>
  <si>
    <t>Kategorie</t>
  </si>
  <si>
    <t>Požadované technické parametry</t>
  </si>
  <si>
    <t>COM_ID</t>
  </si>
  <si>
    <t>Obrázek</t>
  </si>
  <si>
    <t>Celkem ks zboží</t>
  </si>
  <si>
    <t>Celkem Kč bez DPH</t>
  </si>
  <si>
    <t>BR500I, SUA420INET, 1x baterie 12V, 7.2Ah pro UPS APC BR500I, SUA420INET, typ baterie: bezúdržbový zatavený akumulátor, neteče; životnost baterie 3-5 let, směrnice RoHS vyhovuje</t>
  </si>
  <si>
    <t>SU 1000INET, SMT 1000I. KIT (2x baterie 12V, 12Ah) pro UPS APC SU 1000INET, SMT 1000I, typ baterie: bezúdržbový zatavený akumulátor, neteče; životnost baterie 3-5 let, směrnice RoHS vyhovuje</t>
  </si>
  <si>
    <r>
      <t>Do sloupce "Poznámka" u vybraných produktů</t>
    </r>
    <r>
      <rPr>
        <b/>
        <sz val="12"/>
        <color theme="1"/>
        <rFont val="Calibri"/>
        <family val="2"/>
        <scheme val="minor"/>
      </rPr>
      <t xml:space="preserve"> (modře označená pole)</t>
    </r>
    <r>
      <rPr>
        <sz val="12"/>
        <color theme="1"/>
        <rFont val="Calibri"/>
        <family val="2"/>
        <scheme val="minor"/>
      </rPr>
      <t xml:space="preserve"> uchazeč uvede svůj přesný katalogový název nabízeného zboží (stačí odkaz) a poskytne informace, ze kterých je zjistitelné, že nabízené zboží má parametry stejné nebo lepší než dle specifikace poptávané zboží, tj. přesný název včetně značky/výrobce včetně přesné specifikace.</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</si>
</sst>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10"/>
      <name val="Arial"/>
      <family val="2"/>
    </font>
    <font>
      <sz val="11"/>
      <color indexed="8"/>
      <name val="Calibri"/>
      <family val="2"/>
    </font>
    <font>
      <sz val="11"/>
      <name val="Calibri"/>
      <family val="2"/>
    </font>
    <font>
      <sz val="11"/>
      <color theme="0"/>
      <name val="Calibri"/>
      <family val="2"/>
      <scheme val="minor"/>
    </font>
    <font>
      <b/>
      <sz val="11"/>
      <color theme="1"/>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8"/>
      <color theme="3"/>
      <name val="Calibri Light"/>
      <family val="2"/>
      <scheme val="major"/>
    </font>
    <font>
      <sz val="11"/>
      <color rgb="FF9C6500"/>
      <name val="Calibri"/>
      <family val="2"/>
      <scheme val="minor"/>
    </font>
    <font>
      <sz val="11"/>
      <color rgb="FFFA7D00"/>
      <name val="Calibri"/>
      <family val="2"/>
      <scheme val="minor"/>
    </font>
    <font>
      <sz val="11"/>
      <color rgb="FF006100"/>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b/>
      <sz val="11"/>
      <color rgb="FF3F3F3F"/>
      <name val="Calibri"/>
      <family val="2"/>
      <scheme val="minor"/>
    </font>
    <font>
      <i/>
      <sz val="11"/>
      <color rgb="FF7F7F7F"/>
      <name val="Calibri"/>
      <family val="2"/>
      <scheme val="minor"/>
    </font>
    <font>
      <sz val="11"/>
      <name val="Calibri"/>
      <family val="2"/>
      <scheme val="minor"/>
    </font>
    <font>
      <b/>
      <sz val="9"/>
      <color theme="1"/>
      <name val="Calibri"/>
      <family val="2"/>
      <scheme val="minor"/>
    </font>
    <font>
      <b/>
      <sz val="10"/>
      <color theme="1"/>
      <name val="Calibri"/>
      <family val="2"/>
      <scheme val="minor"/>
    </font>
    <font>
      <b/>
      <sz val="20"/>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right/>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0" borderId="1" applyNumberFormat="0" applyFill="0" applyAlignment="0" applyProtection="0"/>
    <xf numFmtId="0" fontId="6" fillId="20" borderId="2"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1" borderId="0" applyNumberFormat="0" applyBorder="0" applyAlignment="0" applyProtection="0"/>
    <xf numFmtId="0" fontId="0" fillId="22" borderId="6" applyNumberFormat="0" applyFont="0" applyAlignment="0" applyProtection="0"/>
    <xf numFmtId="0" fontId="12" fillId="0" borderId="7" applyNumberFormat="0" applyFill="0" applyAlignment="0" applyProtection="0"/>
    <xf numFmtId="0" fontId="13" fillId="23" borderId="0" applyNumberFormat="0" applyBorder="0" applyAlignment="0" applyProtection="0"/>
    <xf numFmtId="0" fontId="14" fillId="0" borderId="0" applyNumberFormat="0" applyFill="0" applyBorder="0" applyAlignment="0" applyProtection="0"/>
    <xf numFmtId="0" fontId="15" fillId="24" borderId="8" applyNumberFormat="0" applyAlignment="0" applyProtection="0"/>
    <xf numFmtId="0" fontId="16" fillId="25" borderId="8" applyNumberFormat="0" applyAlignment="0" applyProtection="0"/>
    <xf numFmtId="0" fontId="17" fillId="25" borderId="9" applyNumberFormat="0" applyAlignment="0" applyProtection="0"/>
    <xf numFmtId="0" fontId="18" fillId="0" borderId="0" applyNumberFormat="0" applyFill="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cellStyleXfs>
  <cellXfs count="66">
    <xf numFmtId="0" fontId="0" fillId="0" borderId="0" xfId="0"/>
    <xf numFmtId="0" fontId="5" fillId="0" borderId="10" xfId="0" applyFont="1" applyBorder="1" applyAlignment="1">
      <alignment horizontal="center" vertical="center" wrapText="1"/>
    </xf>
    <xf numFmtId="0" fontId="0" fillId="0" borderId="10" xfId="0" applyBorder="1" applyAlignment="1">
      <alignment wrapText="1"/>
    </xf>
    <xf numFmtId="0" fontId="5" fillId="0" borderId="11" xfId="0" applyFont="1" applyBorder="1" applyAlignment="1">
      <alignment horizontal="center" vertical="center" wrapText="1"/>
    </xf>
    <xf numFmtId="0" fontId="0" fillId="0" borderId="11" xfId="0" applyBorder="1" applyAlignment="1">
      <alignment wrapText="1"/>
    </xf>
    <xf numFmtId="0" fontId="5" fillId="0" borderId="12" xfId="0" applyFont="1" applyFill="1" applyBorder="1" applyAlignment="1">
      <alignment horizontal="center" vertical="center" wrapText="1"/>
    </xf>
    <xf numFmtId="0" fontId="0" fillId="0" borderId="12" xfId="0" applyBorder="1"/>
    <xf numFmtId="0" fontId="0" fillId="0" borderId="10" xfId="0" applyBorder="1" applyAlignment="1">
      <alignment vertical="top" wrapText="1"/>
    </xf>
    <xf numFmtId="0" fontId="0" fillId="0" borderId="10" xfId="0" applyBorder="1" applyAlignment="1">
      <alignment horizontal="center" vertical="center" wrapText="1"/>
    </xf>
    <xf numFmtId="0" fontId="0" fillId="32" borderId="10" xfId="0" applyFill="1" applyBorder="1" applyAlignment="1">
      <alignment horizontal="center" vertical="center" wrapText="1"/>
    </xf>
    <xf numFmtId="0" fontId="0" fillId="13" borderId="10" xfId="0" applyFill="1" applyBorder="1" applyAlignment="1">
      <alignment wrapText="1"/>
    </xf>
    <xf numFmtId="0" fontId="0" fillId="32" borderId="10" xfId="0" applyFont="1" applyFill="1" applyBorder="1" applyAlignment="1">
      <alignment wrapText="1"/>
    </xf>
    <xf numFmtId="0" fontId="0" fillId="32" borderId="10" xfId="0" applyFill="1" applyBorder="1" applyAlignment="1">
      <alignment wrapText="1"/>
    </xf>
    <xf numFmtId="0" fontId="14" fillId="0" borderId="11" xfId="0" applyFont="1" applyBorder="1" applyAlignment="1">
      <alignment wrapText="1"/>
    </xf>
    <xf numFmtId="0" fontId="14" fillId="0" borderId="12" xfId="0" applyFont="1" applyBorder="1"/>
    <xf numFmtId="0" fontId="14" fillId="33" borderId="11" xfId="0" applyFont="1" applyFill="1" applyBorder="1" applyAlignment="1">
      <alignment wrapText="1"/>
    </xf>
    <xf numFmtId="0" fontId="0" fillId="0" borderId="10" xfId="0" applyFont="1" applyBorder="1" applyAlignment="1">
      <alignment vertical="top" wrapText="1"/>
    </xf>
    <xf numFmtId="0" fontId="0" fillId="33" borderId="10" xfId="0" applyFont="1" applyFill="1" applyBorder="1" applyAlignment="1">
      <alignment vertical="top" wrapText="1"/>
    </xf>
    <xf numFmtId="0" fontId="0" fillId="0" borderId="10" xfId="0" applyFont="1" applyBorder="1" applyAlignment="1">
      <alignment wrapText="1"/>
    </xf>
    <xf numFmtId="0" fontId="19" fillId="0" borderId="10" xfId="0" applyFont="1" applyBorder="1" applyAlignment="1">
      <alignment wrapText="1"/>
    </xf>
    <xf numFmtId="0" fontId="19" fillId="0" borderId="10" xfId="0" applyFont="1" applyBorder="1" applyAlignment="1">
      <alignment vertical="top" wrapText="1"/>
    </xf>
    <xf numFmtId="0" fontId="19" fillId="32" borderId="10" xfId="0" applyFont="1" applyFill="1" applyBorder="1" applyAlignment="1">
      <alignment wrapText="1"/>
    </xf>
    <xf numFmtId="0" fontId="19" fillId="0" borderId="11" xfId="0" applyFont="1" applyBorder="1" applyAlignment="1">
      <alignment wrapText="1"/>
    </xf>
    <xf numFmtId="0" fontId="0" fillId="0" borderId="10" xfId="0" applyBorder="1" applyAlignment="1">
      <alignment horizontal="center" wrapText="1"/>
    </xf>
    <xf numFmtId="0" fontId="0" fillId="0" borderId="13" xfId="0" applyBorder="1" applyAlignment="1">
      <alignment wrapText="1"/>
    </xf>
    <xf numFmtId="0" fontId="0" fillId="13" borderId="10" xfId="0" applyFill="1" applyBorder="1" applyAlignment="1">
      <alignment horizontal="center" wrapText="1"/>
    </xf>
    <xf numFmtId="0" fontId="5" fillId="0" borderId="14" xfId="0" applyFont="1" applyBorder="1" applyAlignment="1">
      <alignment horizontal="center" vertical="center" wrapText="1"/>
    </xf>
    <xf numFmtId="0"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5" fillId="0" borderId="15" xfId="0" applyFont="1" applyBorder="1" applyAlignment="1">
      <alignment horizontal="center" vertical="center" wrapText="1"/>
    </xf>
    <xf numFmtId="4" fontId="5" fillId="0" borderId="13" xfId="0" applyNumberFormat="1" applyFont="1" applyBorder="1" applyAlignment="1">
      <alignment horizontal="center" vertical="center" wrapText="1"/>
    </xf>
    <xf numFmtId="0" fontId="5" fillId="0" borderId="13" xfId="0" applyFont="1" applyBorder="1" applyAlignment="1">
      <alignment wrapText="1"/>
    </xf>
    <xf numFmtId="0" fontId="5" fillId="0" borderId="13" xfId="0" applyFont="1" applyBorder="1" applyAlignment="1">
      <alignment vertical="top" wrapText="1"/>
    </xf>
    <xf numFmtId="0" fontId="5" fillId="0" borderId="16" xfId="0" applyFont="1" applyBorder="1" applyAlignment="1">
      <alignment wrapText="1"/>
    </xf>
    <xf numFmtId="0" fontId="5" fillId="33" borderId="12" xfId="0" applyFont="1" applyFill="1" applyBorder="1"/>
    <xf numFmtId="0" fontId="5" fillId="0" borderId="0" xfId="0" applyFont="1"/>
    <xf numFmtId="0" fontId="5" fillId="33" borderId="17" xfId="0" applyFont="1" applyFill="1" applyBorder="1" applyAlignment="1">
      <alignment horizontal="center" vertical="center" wrapText="1"/>
    </xf>
    <xf numFmtId="4" fontId="5" fillId="33" borderId="17" xfId="0" applyNumberFormat="1" applyFont="1" applyFill="1" applyBorder="1" applyAlignment="1">
      <alignment horizontal="center" vertical="center" wrapText="1"/>
    </xf>
    <xf numFmtId="0" fontId="5" fillId="33" borderId="17" xfId="0" applyFont="1" applyFill="1" applyBorder="1" applyAlignment="1">
      <alignment wrapText="1"/>
    </xf>
    <xf numFmtId="0" fontId="5" fillId="33" borderId="17" xfId="0" applyFont="1" applyFill="1" applyBorder="1" applyAlignment="1">
      <alignment vertical="top" wrapText="1"/>
    </xf>
    <xf numFmtId="0" fontId="5" fillId="0" borderId="12" xfId="0" applyFont="1" applyBorder="1"/>
    <xf numFmtId="0" fontId="0" fillId="34" borderId="10" xfId="0" applyFill="1" applyBorder="1" applyAlignment="1">
      <alignment wrapText="1"/>
    </xf>
    <xf numFmtId="0" fontId="19" fillId="34" borderId="10" xfId="0" applyFont="1" applyFill="1" applyBorder="1" applyAlignment="1">
      <alignment wrapText="1"/>
    </xf>
    <xf numFmtId="4" fontId="5" fillId="34" borderId="13" xfId="0" applyNumberFormat="1" applyFont="1" applyFill="1" applyBorder="1" applyAlignment="1">
      <alignment horizontal="center" vertical="center" wrapText="1"/>
    </xf>
    <xf numFmtId="0" fontId="0" fillId="12" borderId="12" xfId="0" applyFill="1" applyBorder="1"/>
    <xf numFmtId="0" fontId="14" fillId="12" borderId="12" xfId="0" applyFont="1" applyFill="1" applyBorder="1"/>
    <xf numFmtId="0" fontId="14" fillId="12" borderId="12" xfId="0" applyFont="1" applyFill="1" applyBorder="1" applyAlignment="1">
      <alignment wrapText="1"/>
    </xf>
    <xf numFmtId="0" fontId="23" fillId="34" borderId="18" xfId="0" applyFont="1" applyFill="1" applyBorder="1" applyAlignment="1">
      <alignment horizontal="left" vertical="top" wrapText="1"/>
    </xf>
    <xf numFmtId="0" fontId="23" fillId="34" borderId="17" xfId="0" applyFont="1" applyFill="1" applyBorder="1" applyAlignment="1">
      <alignment horizontal="left" vertical="top" wrapText="1"/>
    </xf>
    <xf numFmtId="0" fontId="23" fillId="34" borderId="19" xfId="0" applyFont="1" applyFill="1" applyBorder="1" applyAlignment="1">
      <alignment horizontal="left" vertical="top" wrapText="1"/>
    </xf>
    <xf numFmtId="0" fontId="0" fillId="19" borderId="12" xfId="0" applyFont="1" applyFill="1" applyBorder="1" applyAlignment="1">
      <alignment horizontal="left" vertical="top" wrapText="1"/>
    </xf>
    <xf numFmtId="0" fontId="24" fillId="0" borderId="12" xfId="0" applyFont="1" applyBorder="1" applyAlignment="1">
      <alignment horizontal="left" vertical="top"/>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3" fillId="8" borderId="12" xfId="0" applyFont="1" applyFill="1" applyBorder="1" applyAlignment="1">
      <alignment horizontal="left" vertical="top" wrapText="1"/>
    </xf>
    <xf numFmtId="0" fontId="0" fillId="32" borderId="13" xfId="0" applyFill="1" applyBorder="1" applyAlignment="1">
      <alignment horizontal="center" vertical="center" wrapText="1"/>
    </xf>
    <xf numFmtId="0" fontId="0" fillId="32" borderId="20" xfId="0" applyFill="1" applyBorder="1" applyAlignment="1">
      <alignment horizontal="center" vertical="center" wrapText="1"/>
    </xf>
    <xf numFmtId="0" fontId="0" fillId="32" borderId="21" xfId="0" applyFill="1" applyBorder="1" applyAlignment="1">
      <alignment horizontal="center" vertical="center" wrapText="1"/>
    </xf>
    <xf numFmtId="0" fontId="22" fillId="0" borderId="0" xfId="0" applyFont="1" applyAlignment="1">
      <alignment horizontal="center"/>
    </xf>
    <xf numFmtId="0" fontId="5" fillId="0" borderId="22" xfId="0" applyFont="1" applyBorder="1" applyAlignment="1">
      <alignment horizontal="center" vertical="center"/>
    </xf>
    <xf numFmtId="0" fontId="19" fillId="0" borderId="13" xfId="0" applyFont="1" applyBorder="1" applyAlignment="1">
      <alignment horizontal="center" vertical="center" wrapText="1"/>
    </xf>
    <xf numFmtId="0" fontId="19" fillId="0" borderId="21" xfId="0" applyFont="1" applyBorder="1" applyAlignment="1">
      <alignment horizontal="center" vertical="center" wrapText="1"/>
    </xf>
  </cellXfs>
  <cellStyles count="46">
    <cellStyle name="Normal" xfId="0"/>
    <cellStyle name="Percent" xfId="15"/>
    <cellStyle name="Currency" xfId="16"/>
    <cellStyle name="Currency [0]" xfId="17"/>
    <cellStyle name="Comma" xfId="18"/>
    <cellStyle name="Comma [0]"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Kontrolní buňka" xfId="39"/>
    <cellStyle name="Nadpis 1" xfId="40"/>
    <cellStyle name="Nadpis 2" xfId="41"/>
    <cellStyle name="Nadpis 3" xfId="42"/>
    <cellStyle name="Nadpis 4" xfId="43"/>
    <cellStyle name="Název" xfId="44"/>
    <cellStyle name="Neutrální" xfId="45"/>
    <cellStyle name="Poznámka" xfId="46"/>
    <cellStyle name="Propojená buňka" xfId="47"/>
    <cellStyle name="Správně" xfId="48"/>
    <cellStyle name="Text upozornění" xfId="49"/>
    <cellStyle name="Vstup" xfId="50"/>
    <cellStyle name="Výpočet" xfId="51"/>
    <cellStyle name="Výstup" xfId="52"/>
    <cellStyle name="Vysvětlující text" xfId="53"/>
    <cellStyle name="Zvýraznění 1" xfId="54"/>
    <cellStyle name="Zvýraznění 2" xfId="55"/>
    <cellStyle name="Zvýraznění 3" xfId="56"/>
    <cellStyle name="Zvýraznění 4" xfId="57"/>
    <cellStyle name="Zvýraznění 5" xfId="58"/>
    <cellStyle name="Zvýraznění 6"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723900</xdr:colOff>
      <xdr:row>54</xdr:row>
      <xdr:rowOff>114300</xdr:rowOff>
    </xdr:from>
    <xdr:to>
      <xdr:col>8</xdr:col>
      <xdr:colOff>1428750</xdr:colOff>
      <xdr:row>54</xdr:row>
      <xdr:rowOff>990600</xdr:rowOff>
    </xdr:to>
    <xdr:pic>
      <xdr:nvPicPr>
        <xdr:cNvPr id="949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763375" y="27136725"/>
          <a:ext cx="7048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447675</xdr:colOff>
      <xdr:row>55</xdr:row>
      <xdr:rowOff>142875</xdr:rowOff>
    </xdr:from>
    <xdr:to>
      <xdr:col>8</xdr:col>
      <xdr:colOff>1514475</xdr:colOff>
      <xdr:row>55</xdr:row>
      <xdr:rowOff>1409700</xdr:rowOff>
    </xdr:to>
    <xdr:pic>
      <xdr:nvPicPr>
        <xdr:cNvPr id="949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87150" y="28289250"/>
          <a:ext cx="10668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561975</xdr:colOff>
      <xdr:row>56</xdr:row>
      <xdr:rowOff>66675</xdr:rowOff>
    </xdr:from>
    <xdr:to>
      <xdr:col>8</xdr:col>
      <xdr:colOff>1647825</xdr:colOff>
      <xdr:row>56</xdr:row>
      <xdr:rowOff>1247775</xdr:rowOff>
    </xdr:to>
    <xdr:pic>
      <xdr:nvPicPr>
        <xdr:cNvPr id="9494" name="Obrázek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1601450" y="29889450"/>
          <a:ext cx="10858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1762125</xdr:colOff>
      <xdr:row>151</xdr:row>
      <xdr:rowOff>123825</xdr:rowOff>
    </xdr:from>
    <xdr:to>
      <xdr:col>6</xdr:col>
      <xdr:colOff>2505075</xdr:colOff>
      <xdr:row>153</xdr:row>
      <xdr:rowOff>114300</xdr:rowOff>
    </xdr:to>
    <xdr:pic>
      <xdr:nvPicPr>
        <xdr:cNvPr id="5" name="Obrázek 4"/>
        <xdr:cNvPicPr preferRelativeResize="1">
          <a:picLocks noChangeAspect="1"/>
        </xdr:cNvPicPr>
      </xdr:nvPicPr>
      <xdr:blipFill>
        <a:blip r:embed="rId4">
          <a:grayscl/>
        </a:blip>
        <a:stretch>
          <a:fillRect/>
        </a:stretch>
      </xdr:blipFill>
      <xdr:spPr>
        <a:xfrm>
          <a:off x="8401050" y="97774125"/>
          <a:ext cx="742950" cy="647700"/>
        </a:xfrm>
        <a:prstGeom prst="rect">
          <a:avLst/>
        </a:prstGeom>
        <a:ln>
          <a:noFill/>
        </a:ln>
      </xdr:spPr>
    </xdr:pic>
    <xdr:clientData/>
  </xdr:twoCellAnchor>
  <xdr:twoCellAnchor editAs="oneCell">
    <xdr:from>
      <xdr:col>0</xdr:col>
      <xdr:colOff>0</xdr:colOff>
      <xdr:row>149</xdr:row>
      <xdr:rowOff>47625</xdr:rowOff>
    </xdr:from>
    <xdr:to>
      <xdr:col>1</xdr:col>
      <xdr:colOff>295275</xdr:colOff>
      <xdr:row>151</xdr:row>
      <xdr:rowOff>276225</xdr:rowOff>
    </xdr:to>
    <xdr:pic>
      <xdr:nvPicPr>
        <xdr:cNvPr id="6" name="Obrázek 5"/>
        <xdr:cNvPicPr preferRelativeResize="1">
          <a:picLocks noChangeAspect="1"/>
        </xdr:cNvPicPr>
      </xdr:nvPicPr>
      <xdr:blipFill>
        <a:blip r:embed="rId4">
          <a:grayscl/>
        </a:blip>
        <a:stretch>
          <a:fillRect/>
        </a:stretch>
      </xdr:blipFill>
      <xdr:spPr>
        <a:xfrm>
          <a:off x="0" y="96793050"/>
          <a:ext cx="742950" cy="113347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
  <sheetViews>
    <sheetView showGridLines="0" tabSelected="1" workbookViewId="0" topLeftCell="A1">
      <selection activeCell="E145" sqref="E145"/>
    </sheetView>
  </sheetViews>
  <sheetFormatPr defaultColWidth="9.140625" defaultRowHeight="15"/>
  <cols>
    <col min="1" max="1" width="6.7109375" style="0" customWidth="1"/>
    <col min="2" max="2" width="39.8515625" style="0" customWidth="1"/>
    <col min="4" max="4" width="12.140625" style="0" customWidth="1"/>
    <col min="5" max="5" width="12.421875" style="0" customWidth="1"/>
    <col min="6" max="6" width="19.28125" style="0" customWidth="1"/>
    <col min="7" max="7" width="53.421875" style="0" customWidth="1"/>
    <col min="8" max="8" width="12.57421875" style="0" customWidth="1"/>
    <col min="9" max="9" width="32.57421875" style="0" customWidth="1"/>
    <col min="10" max="10" width="14.57421875" style="0" customWidth="1"/>
  </cols>
  <sheetData>
    <row r="1" spans="1:10" ht="26.25">
      <c r="A1" s="62" t="s">
        <v>295</v>
      </c>
      <c r="B1" s="62"/>
      <c r="C1" s="62"/>
      <c r="D1" s="62"/>
      <c r="E1" s="62"/>
      <c r="F1" s="62"/>
      <c r="G1" s="62"/>
      <c r="H1" s="62"/>
      <c r="I1" s="62"/>
      <c r="J1" s="62"/>
    </row>
    <row r="3" spans="1:10" ht="30">
      <c r="A3" s="29" t="s">
        <v>300</v>
      </c>
      <c r="B3" s="26" t="s">
        <v>293</v>
      </c>
      <c r="C3" s="27" t="s">
        <v>294</v>
      </c>
      <c r="D3" s="28" t="s">
        <v>301</v>
      </c>
      <c r="E3" s="28" t="s">
        <v>302</v>
      </c>
      <c r="F3" s="1" t="s">
        <v>303</v>
      </c>
      <c r="G3" s="1" t="s">
        <v>304</v>
      </c>
      <c r="H3" s="1" t="s">
        <v>305</v>
      </c>
      <c r="I3" s="3" t="s">
        <v>306</v>
      </c>
      <c r="J3" s="5" t="s">
        <v>134</v>
      </c>
    </row>
    <row r="4" spans="1:10" ht="32.25" customHeight="1">
      <c r="A4" s="25">
        <v>1</v>
      </c>
      <c r="B4" s="10" t="s">
        <v>143</v>
      </c>
      <c r="C4" s="2">
        <v>32</v>
      </c>
      <c r="D4" s="42"/>
      <c r="E4" s="2">
        <f>C4*D4</f>
        <v>0</v>
      </c>
      <c r="F4" s="59" t="s">
        <v>43</v>
      </c>
      <c r="G4" s="7" t="s">
        <v>284</v>
      </c>
      <c r="H4" s="11">
        <v>-5764</v>
      </c>
      <c r="I4" s="4"/>
      <c r="J4" s="6"/>
    </row>
    <row r="5" spans="1:10" ht="32.25" customHeight="1">
      <c r="A5" s="25">
        <f>A4+1</f>
        <v>2</v>
      </c>
      <c r="B5" s="10" t="s">
        <v>144</v>
      </c>
      <c r="C5" s="2">
        <v>5</v>
      </c>
      <c r="D5" s="42"/>
      <c r="E5" s="2">
        <f aca="true" t="shared" si="0" ref="E5:E68">C5*D5</f>
        <v>0</v>
      </c>
      <c r="F5" s="60"/>
      <c r="G5" s="7" t="s">
        <v>285</v>
      </c>
      <c r="H5" s="11">
        <v>-6130</v>
      </c>
      <c r="I5" s="4"/>
      <c r="J5" s="6"/>
    </row>
    <row r="6" spans="1:10" ht="32.25" customHeight="1">
      <c r="A6" s="25">
        <f>A5+1</f>
        <v>3</v>
      </c>
      <c r="B6" s="10" t="s">
        <v>145</v>
      </c>
      <c r="C6" s="2">
        <v>7</v>
      </c>
      <c r="D6" s="42"/>
      <c r="E6" s="2">
        <f t="shared" si="0"/>
        <v>0</v>
      </c>
      <c r="F6" s="60"/>
      <c r="G6" s="7" t="s">
        <v>286</v>
      </c>
      <c r="H6" s="11">
        <v>-3926</v>
      </c>
      <c r="I6" s="4"/>
      <c r="J6" s="6"/>
    </row>
    <row r="7" spans="1:10" ht="32.25" customHeight="1">
      <c r="A7" s="25">
        <f>A6+1</f>
        <v>4</v>
      </c>
      <c r="B7" s="10" t="s">
        <v>146</v>
      </c>
      <c r="C7" s="2">
        <v>15</v>
      </c>
      <c r="D7" s="42"/>
      <c r="E7" s="2">
        <f t="shared" si="0"/>
        <v>0</v>
      </c>
      <c r="F7" s="60"/>
      <c r="G7" s="7" t="s">
        <v>287</v>
      </c>
      <c r="H7" s="11">
        <v>-5026</v>
      </c>
      <c r="I7" s="4"/>
      <c r="J7" s="6"/>
    </row>
    <row r="8" spans="1:10" ht="26.25" customHeight="1">
      <c r="A8" s="23">
        <f>A7+1</f>
        <v>5</v>
      </c>
      <c r="B8" s="2" t="s">
        <v>130</v>
      </c>
      <c r="C8" s="2">
        <v>21</v>
      </c>
      <c r="D8" s="42"/>
      <c r="E8" s="2">
        <f t="shared" si="0"/>
        <v>0</v>
      </c>
      <c r="F8" s="61"/>
      <c r="G8" s="7" t="s">
        <v>262</v>
      </c>
      <c r="H8" s="11">
        <v>-3525</v>
      </c>
      <c r="I8" s="4"/>
      <c r="J8" s="6"/>
    </row>
    <row r="9" spans="1:10" ht="63.75" customHeight="1">
      <c r="A9" s="23">
        <f aca="true" t="shared" si="1" ref="A9:A72">A8+1</f>
        <v>6</v>
      </c>
      <c r="B9" s="2" t="s">
        <v>47</v>
      </c>
      <c r="C9" s="2">
        <v>10</v>
      </c>
      <c r="D9" s="42"/>
      <c r="E9" s="2">
        <f t="shared" si="0"/>
        <v>0</v>
      </c>
      <c r="F9" s="55" t="s">
        <v>48</v>
      </c>
      <c r="G9" s="7" t="s">
        <v>263</v>
      </c>
      <c r="H9" s="11">
        <v>-6053</v>
      </c>
      <c r="I9" s="15"/>
      <c r="J9" s="6"/>
    </row>
    <row r="10" spans="1:10" ht="45">
      <c r="A10" s="23">
        <f t="shared" si="1"/>
        <v>7</v>
      </c>
      <c r="B10" s="2" t="s">
        <v>79</v>
      </c>
      <c r="C10" s="2">
        <v>20</v>
      </c>
      <c r="D10" s="42"/>
      <c r="E10" s="2">
        <f t="shared" si="0"/>
        <v>0</v>
      </c>
      <c r="F10" s="56"/>
      <c r="G10" s="7" t="s">
        <v>80</v>
      </c>
      <c r="H10" s="11">
        <v>-3919</v>
      </c>
      <c r="I10" s="4"/>
      <c r="J10" s="6"/>
    </row>
    <row r="11" spans="1:10" ht="52.5" customHeight="1">
      <c r="A11" s="23">
        <f t="shared" si="1"/>
        <v>8</v>
      </c>
      <c r="B11" s="2" t="s">
        <v>90</v>
      </c>
      <c r="C11" s="2">
        <v>112</v>
      </c>
      <c r="D11" s="42"/>
      <c r="E11" s="2">
        <f t="shared" si="0"/>
        <v>0</v>
      </c>
      <c r="F11" s="56"/>
      <c r="G11" s="7" t="s">
        <v>91</v>
      </c>
      <c r="H11" s="11">
        <v>-3708</v>
      </c>
      <c r="I11" s="4"/>
      <c r="J11" s="6"/>
    </row>
    <row r="12" spans="1:10" ht="30">
      <c r="A12" s="23">
        <f t="shared" si="1"/>
        <v>9</v>
      </c>
      <c r="B12" s="2" t="s">
        <v>93</v>
      </c>
      <c r="C12" s="2">
        <v>1124</v>
      </c>
      <c r="D12" s="42"/>
      <c r="E12" s="2">
        <f t="shared" si="0"/>
        <v>0</v>
      </c>
      <c r="F12" s="56"/>
      <c r="G12" s="7" t="s">
        <v>147</v>
      </c>
      <c r="H12" s="11">
        <v>-3706</v>
      </c>
      <c r="I12" s="4"/>
      <c r="J12" s="6"/>
    </row>
    <row r="13" spans="1:10" ht="49.5" customHeight="1">
      <c r="A13" s="23">
        <f t="shared" si="1"/>
        <v>10</v>
      </c>
      <c r="B13" s="2" t="s">
        <v>131</v>
      </c>
      <c r="C13" s="2">
        <v>230</v>
      </c>
      <c r="D13" s="42"/>
      <c r="E13" s="2">
        <f t="shared" si="0"/>
        <v>0</v>
      </c>
      <c r="F13" s="56"/>
      <c r="G13" s="7" t="s">
        <v>91</v>
      </c>
      <c r="H13" s="11">
        <v>-3520</v>
      </c>
      <c r="I13" s="4"/>
      <c r="J13" s="6"/>
    </row>
    <row r="14" spans="1:10" ht="45">
      <c r="A14" s="23">
        <f t="shared" si="1"/>
        <v>11</v>
      </c>
      <c r="B14" s="2" t="s">
        <v>110</v>
      </c>
      <c r="C14" s="2">
        <v>300</v>
      </c>
      <c r="D14" s="42"/>
      <c r="E14" s="2">
        <f t="shared" si="0"/>
        <v>0</v>
      </c>
      <c r="F14" s="56"/>
      <c r="G14" s="7" t="s">
        <v>148</v>
      </c>
      <c r="H14" s="11">
        <v>-3593</v>
      </c>
      <c r="I14" s="4"/>
      <c r="J14" s="6"/>
    </row>
    <row r="15" spans="1:10" ht="35.25" customHeight="1">
      <c r="A15" s="23">
        <f t="shared" si="1"/>
        <v>12</v>
      </c>
      <c r="B15" s="2" t="s">
        <v>108</v>
      </c>
      <c r="C15" s="2">
        <v>830</v>
      </c>
      <c r="D15" s="42"/>
      <c r="E15" s="2">
        <f t="shared" si="0"/>
        <v>0</v>
      </c>
      <c r="F15" s="56"/>
      <c r="G15" s="7" t="s">
        <v>149</v>
      </c>
      <c r="H15" s="11">
        <v>-3595</v>
      </c>
      <c r="I15" s="4"/>
      <c r="J15" s="6"/>
    </row>
    <row r="16" spans="1:10" ht="45">
      <c r="A16" s="23">
        <f t="shared" si="1"/>
        <v>13</v>
      </c>
      <c r="B16" s="2" t="s">
        <v>132</v>
      </c>
      <c r="C16" s="2">
        <v>120</v>
      </c>
      <c r="D16" s="42"/>
      <c r="E16" s="2">
        <f t="shared" si="0"/>
        <v>0</v>
      </c>
      <c r="F16" s="56"/>
      <c r="G16" s="7" t="s">
        <v>91</v>
      </c>
      <c r="H16" s="12">
        <v>-3519</v>
      </c>
      <c r="I16" s="4"/>
      <c r="J16" s="6"/>
    </row>
    <row r="17" spans="1:10" ht="45">
      <c r="A17" s="23">
        <f t="shared" si="1"/>
        <v>14</v>
      </c>
      <c r="B17" s="2" t="s">
        <v>109</v>
      </c>
      <c r="C17" s="2">
        <v>470</v>
      </c>
      <c r="D17" s="42"/>
      <c r="E17" s="2">
        <f t="shared" si="0"/>
        <v>0</v>
      </c>
      <c r="F17" s="56"/>
      <c r="G17" s="7" t="s">
        <v>150</v>
      </c>
      <c r="H17" s="12">
        <v>-3594</v>
      </c>
      <c r="I17" s="4"/>
      <c r="J17" s="6"/>
    </row>
    <row r="18" spans="1:10" ht="35.25" customHeight="1">
      <c r="A18" s="23">
        <f t="shared" si="1"/>
        <v>15</v>
      </c>
      <c r="B18" s="2" t="s">
        <v>107</v>
      </c>
      <c r="C18" s="2">
        <v>820</v>
      </c>
      <c r="D18" s="42"/>
      <c r="E18" s="2">
        <f t="shared" si="0"/>
        <v>0</v>
      </c>
      <c r="F18" s="56"/>
      <c r="G18" s="7" t="s">
        <v>149</v>
      </c>
      <c r="H18" s="12">
        <v>-3596</v>
      </c>
      <c r="I18" s="4"/>
      <c r="J18" s="6"/>
    </row>
    <row r="19" spans="1:10" ht="63.75" customHeight="1">
      <c r="A19" s="23">
        <f t="shared" si="1"/>
        <v>16</v>
      </c>
      <c r="B19" s="2" t="s">
        <v>54</v>
      </c>
      <c r="C19" s="2">
        <v>84</v>
      </c>
      <c r="D19" s="42"/>
      <c r="E19" s="2">
        <f t="shared" si="0"/>
        <v>0</v>
      </c>
      <c r="F19" s="56"/>
      <c r="G19" s="7" t="s">
        <v>151</v>
      </c>
      <c r="H19" s="12">
        <v>-5772</v>
      </c>
      <c r="I19" s="4"/>
      <c r="J19" s="6"/>
    </row>
    <row r="20" spans="1:10" ht="49.5" customHeight="1">
      <c r="A20" s="23">
        <f t="shared" si="1"/>
        <v>17</v>
      </c>
      <c r="B20" s="2" t="s">
        <v>133</v>
      </c>
      <c r="C20" s="2">
        <v>20</v>
      </c>
      <c r="D20" s="42"/>
      <c r="E20" s="2">
        <f t="shared" si="0"/>
        <v>0</v>
      </c>
      <c r="F20" s="56"/>
      <c r="G20" s="7" t="s">
        <v>152</v>
      </c>
      <c r="H20" s="12">
        <v>-3513</v>
      </c>
      <c r="I20" s="4"/>
      <c r="J20" s="6"/>
    </row>
    <row r="21" spans="1:10" ht="60">
      <c r="A21" s="23">
        <f t="shared" si="1"/>
        <v>18</v>
      </c>
      <c r="B21" s="2" t="s">
        <v>126</v>
      </c>
      <c r="C21" s="2">
        <v>24</v>
      </c>
      <c r="D21" s="42"/>
      <c r="E21" s="2">
        <f t="shared" si="0"/>
        <v>0</v>
      </c>
      <c r="F21" s="56"/>
      <c r="G21" s="7" t="s">
        <v>153</v>
      </c>
      <c r="H21" s="12">
        <v>-3537</v>
      </c>
      <c r="I21" s="4"/>
      <c r="J21" s="6"/>
    </row>
    <row r="22" spans="1:10" ht="51.75" customHeight="1">
      <c r="A22" s="23">
        <f t="shared" si="1"/>
        <v>19</v>
      </c>
      <c r="B22" s="2" t="s">
        <v>89</v>
      </c>
      <c r="C22" s="2">
        <v>8</v>
      </c>
      <c r="D22" s="42"/>
      <c r="E22" s="2">
        <f t="shared" si="0"/>
        <v>0</v>
      </c>
      <c r="F22" s="56"/>
      <c r="G22" s="7" t="s">
        <v>154</v>
      </c>
      <c r="H22" s="12">
        <v>-3711</v>
      </c>
      <c r="I22" s="13"/>
      <c r="J22" s="6"/>
    </row>
    <row r="23" spans="1:10" ht="64.5" customHeight="1">
      <c r="A23" s="23">
        <f t="shared" si="1"/>
        <v>20</v>
      </c>
      <c r="B23" s="2" t="s">
        <v>64</v>
      </c>
      <c r="C23" s="2">
        <v>20</v>
      </c>
      <c r="D23" s="42"/>
      <c r="E23" s="2">
        <f t="shared" si="0"/>
        <v>0</v>
      </c>
      <c r="F23" s="56"/>
      <c r="G23" s="7" t="s">
        <v>155</v>
      </c>
      <c r="H23" s="12">
        <v>-5054</v>
      </c>
      <c r="I23" s="13"/>
      <c r="J23" s="6"/>
    </row>
    <row r="24" spans="1:10" ht="48" customHeight="1">
      <c r="A24" s="23">
        <f t="shared" si="1"/>
        <v>21</v>
      </c>
      <c r="B24" s="2" t="s">
        <v>53</v>
      </c>
      <c r="C24" s="2">
        <v>40</v>
      </c>
      <c r="D24" s="42"/>
      <c r="E24" s="2">
        <f t="shared" si="0"/>
        <v>0</v>
      </c>
      <c r="F24" s="56"/>
      <c r="G24" s="7" t="s">
        <v>156</v>
      </c>
      <c r="H24" s="12">
        <v>-5774</v>
      </c>
      <c r="I24" s="13"/>
      <c r="J24" s="6"/>
    </row>
    <row r="25" spans="1:10" ht="48" customHeight="1">
      <c r="A25" s="23">
        <f t="shared" si="1"/>
        <v>22</v>
      </c>
      <c r="B25" s="2" t="s">
        <v>92</v>
      </c>
      <c r="C25" s="2">
        <v>11</v>
      </c>
      <c r="D25" s="42"/>
      <c r="E25" s="2">
        <f t="shared" si="0"/>
        <v>0</v>
      </c>
      <c r="F25" s="56"/>
      <c r="G25" s="7" t="s">
        <v>91</v>
      </c>
      <c r="H25" s="12">
        <v>-3707</v>
      </c>
      <c r="I25" s="4"/>
      <c r="J25" s="6"/>
    </row>
    <row r="26" spans="1:10" ht="32.25" customHeight="1">
      <c r="A26" s="23">
        <f t="shared" si="1"/>
        <v>23</v>
      </c>
      <c r="B26" s="2" t="s">
        <v>106</v>
      </c>
      <c r="C26" s="2">
        <v>32</v>
      </c>
      <c r="D26" s="42"/>
      <c r="E26" s="2">
        <f t="shared" si="0"/>
        <v>0</v>
      </c>
      <c r="F26" s="57"/>
      <c r="G26" s="7" t="s">
        <v>157</v>
      </c>
      <c r="H26" s="11">
        <v>-3602</v>
      </c>
      <c r="I26" s="4"/>
      <c r="J26" s="6"/>
    </row>
    <row r="27" spans="1:10" ht="64.5" customHeight="1">
      <c r="A27" s="25">
        <f t="shared" si="1"/>
        <v>24</v>
      </c>
      <c r="B27" s="10" t="s">
        <v>288</v>
      </c>
      <c r="C27" s="2">
        <v>1</v>
      </c>
      <c r="D27" s="42"/>
      <c r="E27" s="2">
        <f t="shared" si="0"/>
        <v>0</v>
      </c>
      <c r="F27" s="59" t="s">
        <v>37</v>
      </c>
      <c r="G27" s="7" t="s">
        <v>309</v>
      </c>
      <c r="H27" s="11">
        <v>-5090</v>
      </c>
      <c r="I27" s="13"/>
      <c r="J27" s="6"/>
    </row>
    <row r="28" spans="1:10" ht="63.75" customHeight="1">
      <c r="A28" s="25">
        <f t="shared" si="1"/>
        <v>25</v>
      </c>
      <c r="B28" s="10" t="s">
        <v>158</v>
      </c>
      <c r="C28" s="2">
        <v>4</v>
      </c>
      <c r="D28" s="42"/>
      <c r="E28" s="2">
        <f t="shared" si="0"/>
        <v>0</v>
      </c>
      <c r="F28" s="60"/>
      <c r="G28" s="7" t="s">
        <v>159</v>
      </c>
      <c r="H28" s="11">
        <v>-7010</v>
      </c>
      <c r="I28" s="4"/>
      <c r="J28" s="6"/>
    </row>
    <row r="29" spans="1:10" ht="60">
      <c r="A29" s="25">
        <f t="shared" si="1"/>
        <v>26</v>
      </c>
      <c r="B29" s="10" t="s">
        <v>160</v>
      </c>
      <c r="C29" s="2">
        <v>4</v>
      </c>
      <c r="D29" s="42"/>
      <c r="E29" s="2">
        <f t="shared" si="0"/>
        <v>0</v>
      </c>
      <c r="F29" s="60"/>
      <c r="G29" s="7" t="s">
        <v>161</v>
      </c>
      <c r="H29" s="12">
        <v>-6991</v>
      </c>
      <c r="I29" s="4"/>
      <c r="J29" s="6"/>
    </row>
    <row r="30" spans="1:10" ht="60">
      <c r="A30" s="25">
        <f t="shared" si="1"/>
        <v>27</v>
      </c>
      <c r="B30" s="10" t="s">
        <v>289</v>
      </c>
      <c r="C30" s="2">
        <v>1</v>
      </c>
      <c r="D30" s="42"/>
      <c r="E30" s="2">
        <f t="shared" si="0"/>
        <v>0</v>
      </c>
      <c r="F30" s="60"/>
      <c r="G30" s="7" t="s">
        <v>162</v>
      </c>
      <c r="H30" s="12">
        <v>-5069</v>
      </c>
      <c r="I30" s="13"/>
      <c r="J30" s="6"/>
    </row>
    <row r="31" spans="1:10" ht="51.75" customHeight="1">
      <c r="A31" s="25">
        <f t="shared" si="1"/>
        <v>28</v>
      </c>
      <c r="B31" s="10" t="s">
        <v>163</v>
      </c>
      <c r="C31" s="2">
        <v>2</v>
      </c>
      <c r="D31" s="42"/>
      <c r="E31" s="2">
        <f t="shared" si="0"/>
        <v>0</v>
      </c>
      <c r="F31" s="60"/>
      <c r="G31" s="7" t="s">
        <v>164</v>
      </c>
      <c r="H31" s="12">
        <v>-6992</v>
      </c>
      <c r="I31" s="4"/>
      <c r="J31" s="6"/>
    </row>
    <row r="32" spans="1:10" ht="49.5" customHeight="1">
      <c r="A32" s="25">
        <f t="shared" si="1"/>
        <v>29</v>
      </c>
      <c r="B32" s="10" t="s">
        <v>165</v>
      </c>
      <c r="C32" s="2">
        <v>30</v>
      </c>
      <c r="D32" s="42"/>
      <c r="E32" s="2">
        <f t="shared" si="0"/>
        <v>0</v>
      </c>
      <c r="F32" s="60"/>
      <c r="G32" s="7" t="s">
        <v>166</v>
      </c>
      <c r="H32" s="12">
        <v>-5091</v>
      </c>
      <c r="I32" s="4"/>
      <c r="J32" s="6"/>
    </row>
    <row r="33" spans="1:10" ht="51.75" customHeight="1">
      <c r="A33" s="25">
        <f t="shared" si="1"/>
        <v>30</v>
      </c>
      <c r="B33" s="10" t="s">
        <v>167</v>
      </c>
      <c r="C33" s="2">
        <v>1</v>
      </c>
      <c r="D33" s="42"/>
      <c r="E33" s="2">
        <f t="shared" si="0"/>
        <v>0</v>
      </c>
      <c r="F33" s="60"/>
      <c r="G33" s="7" t="s">
        <v>168</v>
      </c>
      <c r="H33" s="12">
        <v>-5068</v>
      </c>
      <c r="I33" s="4"/>
      <c r="J33" s="6"/>
    </row>
    <row r="34" spans="1:10" ht="64.5" customHeight="1">
      <c r="A34" s="25">
        <f t="shared" si="1"/>
        <v>31</v>
      </c>
      <c r="B34" s="10" t="s">
        <v>290</v>
      </c>
      <c r="C34" s="2">
        <v>4</v>
      </c>
      <c r="D34" s="42"/>
      <c r="E34" s="2">
        <f t="shared" si="0"/>
        <v>0</v>
      </c>
      <c r="F34" s="60"/>
      <c r="G34" s="7" t="s">
        <v>310</v>
      </c>
      <c r="H34" s="12">
        <v>-5067</v>
      </c>
      <c r="I34" s="13"/>
      <c r="J34" s="6"/>
    </row>
    <row r="35" spans="1:10" ht="63" customHeight="1">
      <c r="A35" s="25">
        <f t="shared" si="1"/>
        <v>32</v>
      </c>
      <c r="B35" s="10" t="s">
        <v>170</v>
      </c>
      <c r="C35" s="2">
        <v>4</v>
      </c>
      <c r="D35" s="42"/>
      <c r="E35" s="2">
        <f t="shared" si="0"/>
        <v>0</v>
      </c>
      <c r="F35" s="61"/>
      <c r="G35" s="7" t="s">
        <v>169</v>
      </c>
      <c r="H35" s="12">
        <v>-5066</v>
      </c>
      <c r="I35" s="4"/>
      <c r="J35" s="6"/>
    </row>
    <row r="36" spans="1:10" ht="37.5" customHeight="1">
      <c r="A36" s="23">
        <f t="shared" si="1"/>
        <v>33</v>
      </c>
      <c r="B36" s="2" t="s">
        <v>105</v>
      </c>
      <c r="C36" s="2">
        <v>15</v>
      </c>
      <c r="D36" s="42"/>
      <c r="E36" s="2">
        <f t="shared" si="0"/>
        <v>0</v>
      </c>
      <c r="F36" s="55" t="s">
        <v>6</v>
      </c>
      <c r="G36" s="7" t="s">
        <v>171</v>
      </c>
      <c r="H36" s="12">
        <v>-3609</v>
      </c>
      <c r="I36" s="4"/>
      <c r="J36" s="6"/>
    </row>
    <row r="37" spans="1:10" ht="30">
      <c r="A37" s="23">
        <f t="shared" si="1"/>
        <v>34</v>
      </c>
      <c r="B37" s="2" t="s">
        <v>104</v>
      </c>
      <c r="C37" s="2">
        <v>20</v>
      </c>
      <c r="D37" s="42"/>
      <c r="E37" s="2">
        <f t="shared" si="0"/>
        <v>0</v>
      </c>
      <c r="F37" s="56"/>
      <c r="G37" s="7" t="s">
        <v>173</v>
      </c>
      <c r="H37" s="12">
        <v>-3611</v>
      </c>
      <c r="I37" s="4"/>
      <c r="J37" s="6"/>
    </row>
    <row r="38" spans="1:10" ht="30">
      <c r="A38" s="23">
        <f t="shared" si="1"/>
        <v>35</v>
      </c>
      <c r="B38" s="2" t="s">
        <v>125</v>
      </c>
      <c r="C38" s="2">
        <v>175</v>
      </c>
      <c r="D38" s="42"/>
      <c r="E38" s="2">
        <f t="shared" si="0"/>
        <v>0</v>
      </c>
      <c r="F38" s="56"/>
      <c r="G38" s="7" t="s">
        <v>172</v>
      </c>
      <c r="H38" s="12">
        <v>-3541</v>
      </c>
      <c r="I38" s="4"/>
      <c r="J38" s="6"/>
    </row>
    <row r="39" spans="1:10" ht="15">
      <c r="A39" s="23">
        <f t="shared" si="1"/>
        <v>36</v>
      </c>
      <c r="B39" s="2" t="s">
        <v>85</v>
      </c>
      <c r="C39" s="2">
        <v>50</v>
      </c>
      <c r="D39" s="42"/>
      <c r="E39" s="2">
        <f t="shared" si="0"/>
        <v>0</v>
      </c>
      <c r="F39" s="56"/>
      <c r="G39" s="7" t="s">
        <v>174</v>
      </c>
      <c r="H39" s="12">
        <v>-3718</v>
      </c>
      <c r="I39" s="13"/>
      <c r="J39" s="6"/>
    </row>
    <row r="40" spans="1:10" ht="15">
      <c r="A40" s="23">
        <f t="shared" si="1"/>
        <v>37</v>
      </c>
      <c r="B40" s="2" t="s">
        <v>55</v>
      </c>
      <c r="C40" s="2">
        <v>10</v>
      </c>
      <c r="D40" s="42"/>
      <c r="E40" s="2">
        <f t="shared" si="0"/>
        <v>0</v>
      </c>
      <c r="F40" s="56"/>
      <c r="G40" s="7" t="s">
        <v>175</v>
      </c>
      <c r="H40" s="12">
        <v>-5770</v>
      </c>
      <c r="I40" s="4"/>
      <c r="J40" s="6"/>
    </row>
    <row r="41" spans="1:10" ht="15">
      <c r="A41" s="23">
        <f t="shared" si="1"/>
        <v>38</v>
      </c>
      <c r="B41" s="2" t="s">
        <v>86</v>
      </c>
      <c r="C41" s="2">
        <v>10</v>
      </c>
      <c r="D41" s="42"/>
      <c r="E41" s="2">
        <f t="shared" si="0"/>
        <v>0</v>
      </c>
      <c r="F41" s="56"/>
      <c r="G41" s="7" t="s">
        <v>176</v>
      </c>
      <c r="H41" s="12">
        <v>-3716</v>
      </c>
      <c r="I41" s="4"/>
      <c r="J41" s="6"/>
    </row>
    <row r="42" spans="1:10" ht="20.25" customHeight="1">
      <c r="A42" s="23">
        <f t="shared" si="1"/>
        <v>39</v>
      </c>
      <c r="B42" s="2" t="s">
        <v>87</v>
      </c>
      <c r="C42" s="2">
        <v>35</v>
      </c>
      <c r="D42" s="42"/>
      <c r="E42" s="2">
        <f t="shared" si="0"/>
        <v>0</v>
      </c>
      <c r="F42" s="56"/>
      <c r="G42" s="7" t="s">
        <v>177</v>
      </c>
      <c r="H42" s="12">
        <v>-3715</v>
      </c>
      <c r="I42" s="4"/>
      <c r="J42" s="6"/>
    </row>
    <row r="43" spans="1:10" ht="15">
      <c r="A43" s="23">
        <f t="shared" si="1"/>
        <v>40</v>
      </c>
      <c r="B43" s="2" t="s">
        <v>88</v>
      </c>
      <c r="C43" s="2">
        <v>251</v>
      </c>
      <c r="D43" s="42"/>
      <c r="E43" s="2">
        <f t="shared" si="0"/>
        <v>0</v>
      </c>
      <c r="F43" s="56"/>
      <c r="G43" s="7" t="s">
        <v>178</v>
      </c>
      <c r="H43" s="12">
        <v>-3714</v>
      </c>
      <c r="I43" s="4"/>
      <c r="J43" s="6"/>
    </row>
    <row r="44" spans="1:10" ht="15">
      <c r="A44" s="23">
        <f t="shared" si="1"/>
        <v>41</v>
      </c>
      <c r="B44" s="2" t="s">
        <v>5</v>
      </c>
      <c r="C44" s="2">
        <v>10</v>
      </c>
      <c r="D44" s="42"/>
      <c r="E44" s="2">
        <f t="shared" si="0"/>
        <v>0</v>
      </c>
      <c r="F44" s="57"/>
      <c r="G44" s="7" t="s">
        <v>181</v>
      </c>
      <c r="H44" s="12">
        <v>-7870</v>
      </c>
      <c r="I44" s="13"/>
      <c r="J44" s="6"/>
    </row>
    <row r="45" spans="1:10" ht="52.5" customHeight="1">
      <c r="A45" s="23">
        <f t="shared" si="1"/>
        <v>42</v>
      </c>
      <c r="B45" s="2" t="s">
        <v>180</v>
      </c>
      <c r="C45" s="2">
        <v>1</v>
      </c>
      <c r="D45" s="42"/>
      <c r="E45" s="2">
        <f t="shared" si="0"/>
        <v>0</v>
      </c>
      <c r="F45" s="59" t="s">
        <v>19</v>
      </c>
      <c r="G45" s="7" t="s">
        <v>179</v>
      </c>
      <c r="H45" s="12">
        <v>-7334</v>
      </c>
      <c r="I45" s="13"/>
      <c r="J45" s="14"/>
    </row>
    <row r="46" spans="1:10" ht="30">
      <c r="A46" s="23">
        <f t="shared" si="1"/>
        <v>43</v>
      </c>
      <c r="B46" s="2" t="s">
        <v>61</v>
      </c>
      <c r="C46" s="2">
        <v>26</v>
      </c>
      <c r="D46" s="42"/>
      <c r="E46" s="2">
        <f t="shared" si="0"/>
        <v>0</v>
      </c>
      <c r="F46" s="60"/>
      <c r="G46" s="7" t="s">
        <v>58</v>
      </c>
      <c r="H46" s="12">
        <v>-5757</v>
      </c>
      <c r="I46" s="13"/>
      <c r="J46" s="6"/>
    </row>
    <row r="47" spans="1:10" ht="30">
      <c r="A47" s="23">
        <f t="shared" si="1"/>
        <v>44</v>
      </c>
      <c r="B47" s="2" t="s">
        <v>60</v>
      </c>
      <c r="C47" s="2">
        <v>80</v>
      </c>
      <c r="D47" s="42"/>
      <c r="E47" s="2">
        <f t="shared" si="0"/>
        <v>0</v>
      </c>
      <c r="F47" s="60"/>
      <c r="G47" s="7" t="s">
        <v>58</v>
      </c>
      <c r="H47" s="12">
        <v>-5758</v>
      </c>
      <c r="I47" s="4"/>
      <c r="J47" s="6"/>
    </row>
    <row r="48" spans="1:10" ht="30">
      <c r="A48" s="23">
        <f t="shared" si="1"/>
        <v>45</v>
      </c>
      <c r="B48" s="2" t="s">
        <v>57</v>
      </c>
      <c r="C48" s="2">
        <v>68</v>
      </c>
      <c r="D48" s="42"/>
      <c r="E48" s="2">
        <f t="shared" si="0"/>
        <v>0</v>
      </c>
      <c r="F48" s="60"/>
      <c r="G48" s="7" t="s">
        <v>58</v>
      </c>
      <c r="H48" s="12">
        <v>-5761</v>
      </c>
      <c r="I48" s="4"/>
      <c r="J48" s="6"/>
    </row>
    <row r="49" spans="1:10" ht="30">
      <c r="A49" s="23">
        <f t="shared" si="1"/>
        <v>46</v>
      </c>
      <c r="B49" s="2" t="s">
        <v>59</v>
      </c>
      <c r="C49" s="2">
        <v>10</v>
      </c>
      <c r="D49" s="42"/>
      <c r="E49" s="2">
        <f t="shared" si="0"/>
        <v>0</v>
      </c>
      <c r="F49" s="60"/>
      <c r="G49" s="7" t="s">
        <v>58</v>
      </c>
      <c r="H49" s="11">
        <v>-5759</v>
      </c>
      <c r="I49" s="13"/>
      <c r="J49" s="6"/>
    </row>
    <row r="50" spans="1:10" ht="30" customHeight="1">
      <c r="A50" s="23">
        <f t="shared" si="1"/>
        <v>47</v>
      </c>
      <c r="B50" s="18" t="s">
        <v>265</v>
      </c>
      <c r="C50" s="2">
        <v>70</v>
      </c>
      <c r="D50" s="42"/>
      <c r="E50" s="2">
        <f t="shared" si="0"/>
        <v>0</v>
      </c>
      <c r="F50" s="60"/>
      <c r="G50" s="7" t="s">
        <v>58</v>
      </c>
      <c r="H50" s="12">
        <v>-5760</v>
      </c>
      <c r="I50" s="13"/>
      <c r="J50" s="6"/>
    </row>
    <row r="51" spans="1:10" ht="24.75" customHeight="1">
      <c r="A51" s="23">
        <f t="shared" si="1"/>
        <v>48</v>
      </c>
      <c r="B51" s="18" t="s">
        <v>56</v>
      </c>
      <c r="C51" s="2">
        <v>16</v>
      </c>
      <c r="D51" s="42"/>
      <c r="E51" s="2">
        <f t="shared" si="0"/>
        <v>0</v>
      </c>
      <c r="F51" s="60"/>
      <c r="G51" s="7" t="s">
        <v>182</v>
      </c>
      <c r="H51" s="12">
        <v>-5762</v>
      </c>
      <c r="I51" s="4"/>
      <c r="J51" s="6"/>
    </row>
    <row r="52" spans="1:10" ht="28.5" customHeight="1">
      <c r="A52" s="23">
        <f t="shared" si="1"/>
        <v>49</v>
      </c>
      <c r="B52" s="18" t="s">
        <v>266</v>
      </c>
      <c r="C52" s="2">
        <v>4</v>
      </c>
      <c r="D52" s="42"/>
      <c r="E52" s="2">
        <f t="shared" si="0"/>
        <v>0</v>
      </c>
      <c r="F52" s="60"/>
      <c r="G52" s="7" t="s">
        <v>183</v>
      </c>
      <c r="H52" s="12">
        <v>-5763</v>
      </c>
      <c r="I52" s="13"/>
      <c r="J52" s="6"/>
    </row>
    <row r="53" spans="1:10" ht="30">
      <c r="A53" s="23">
        <f t="shared" si="1"/>
        <v>50</v>
      </c>
      <c r="B53" s="2" t="s">
        <v>185</v>
      </c>
      <c r="C53" s="2">
        <v>1</v>
      </c>
      <c r="D53" s="42"/>
      <c r="E53" s="2">
        <f t="shared" si="0"/>
        <v>0</v>
      </c>
      <c r="F53" s="60"/>
      <c r="G53" s="7" t="s">
        <v>184</v>
      </c>
      <c r="H53" s="12">
        <v>-7411</v>
      </c>
      <c r="I53" s="13"/>
      <c r="J53" s="6"/>
    </row>
    <row r="54" spans="1:10" ht="30">
      <c r="A54" s="23">
        <f t="shared" si="1"/>
        <v>51</v>
      </c>
      <c r="B54" s="2" t="s">
        <v>42</v>
      </c>
      <c r="C54" s="2">
        <v>1</v>
      </c>
      <c r="D54" s="42"/>
      <c r="E54" s="2">
        <f t="shared" si="0"/>
        <v>0</v>
      </c>
      <c r="F54" s="61"/>
      <c r="G54" s="7" t="s">
        <v>186</v>
      </c>
      <c r="H54" s="12">
        <v>-6150</v>
      </c>
      <c r="I54" s="13"/>
      <c r="J54" s="6"/>
    </row>
    <row r="55" spans="1:10" ht="88.5" customHeight="1">
      <c r="A55" s="23">
        <f t="shared" si="1"/>
        <v>52</v>
      </c>
      <c r="B55" s="2" t="s">
        <v>187</v>
      </c>
      <c r="C55" s="2">
        <v>3</v>
      </c>
      <c r="D55" s="42"/>
      <c r="E55" s="2">
        <f t="shared" si="0"/>
        <v>0</v>
      </c>
      <c r="F55" s="55" t="s">
        <v>35</v>
      </c>
      <c r="G55" s="7" t="s">
        <v>283</v>
      </c>
      <c r="H55" s="12">
        <v>-7314</v>
      </c>
      <c r="I55" s="4"/>
      <c r="J55" s="45"/>
    </row>
    <row r="56" spans="1:10" ht="132" customHeight="1">
      <c r="A56" s="23">
        <f t="shared" si="1"/>
        <v>53</v>
      </c>
      <c r="B56" s="2" t="s">
        <v>66</v>
      </c>
      <c r="C56" s="2">
        <v>14</v>
      </c>
      <c r="D56" s="42"/>
      <c r="E56" s="2">
        <f t="shared" si="0"/>
        <v>0</v>
      </c>
      <c r="F56" s="56"/>
      <c r="G56" s="7" t="s">
        <v>188</v>
      </c>
      <c r="H56" s="12">
        <v>-5027</v>
      </c>
      <c r="I56" s="4"/>
      <c r="J56" s="45"/>
    </row>
    <row r="57" spans="1:10" ht="135">
      <c r="A57" s="23">
        <f t="shared" si="1"/>
        <v>54</v>
      </c>
      <c r="B57" s="2" t="s">
        <v>190</v>
      </c>
      <c r="C57" s="2">
        <v>11</v>
      </c>
      <c r="D57" s="42"/>
      <c r="E57" s="2">
        <f t="shared" si="0"/>
        <v>0</v>
      </c>
      <c r="F57" s="57"/>
      <c r="G57" s="7" t="s">
        <v>189</v>
      </c>
      <c r="H57" s="12">
        <v>-3664</v>
      </c>
      <c r="I57" s="4"/>
      <c r="J57" s="45"/>
    </row>
    <row r="58" spans="1:10" ht="30">
      <c r="A58" s="23">
        <f t="shared" si="1"/>
        <v>55</v>
      </c>
      <c r="B58" s="2" t="s">
        <v>192</v>
      </c>
      <c r="C58" s="2">
        <v>8</v>
      </c>
      <c r="D58" s="42"/>
      <c r="E58" s="2">
        <f t="shared" si="0"/>
        <v>0</v>
      </c>
      <c r="F58" s="9" t="s">
        <v>135</v>
      </c>
      <c r="G58" s="7" t="s">
        <v>191</v>
      </c>
      <c r="H58" s="12">
        <v>-3642</v>
      </c>
      <c r="I58" s="4"/>
      <c r="J58" s="6"/>
    </row>
    <row r="59" spans="1:10" ht="64.5" customHeight="1">
      <c r="A59" s="23">
        <f t="shared" si="1"/>
        <v>56</v>
      </c>
      <c r="B59" s="2" t="s">
        <v>51</v>
      </c>
      <c r="C59" s="2">
        <v>452</v>
      </c>
      <c r="D59" s="42"/>
      <c r="E59" s="2">
        <f t="shared" si="0"/>
        <v>0</v>
      </c>
      <c r="F59" s="55" t="s">
        <v>136</v>
      </c>
      <c r="G59" s="7" t="s">
        <v>193</v>
      </c>
      <c r="H59" s="12">
        <v>-6031</v>
      </c>
      <c r="I59" s="4"/>
      <c r="J59" s="45"/>
    </row>
    <row r="60" spans="1:10" ht="60.75" customHeight="1">
      <c r="A60" s="23">
        <f t="shared" si="1"/>
        <v>57</v>
      </c>
      <c r="B60" s="2" t="s">
        <v>50</v>
      </c>
      <c r="C60" s="2">
        <v>20</v>
      </c>
      <c r="D60" s="42"/>
      <c r="E60" s="2">
        <f t="shared" si="0"/>
        <v>0</v>
      </c>
      <c r="F60" s="56"/>
      <c r="G60" s="7" t="s">
        <v>194</v>
      </c>
      <c r="H60" s="12">
        <v>-6032</v>
      </c>
      <c r="I60" s="4"/>
      <c r="J60" s="45"/>
    </row>
    <row r="61" spans="1:10" ht="60">
      <c r="A61" s="23">
        <f t="shared" si="1"/>
        <v>58</v>
      </c>
      <c r="B61" s="2" t="s">
        <v>52</v>
      </c>
      <c r="C61" s="2">
        <v>62</v>
      </c>
      <c r="D61" s="42"/>
      <c r="E61" s="2">
        <f t="shared" si="0"/>
        <v>0</v>
      </c>
      <c r="F61" s="57"/>
      <c r="G61" s="7" t="s">
        <v>195</v>
      </c>
      <c r="H61" s="12">
        <v>-6030</v>
      </c>
      <c r="I61" s="4"/>
      <c r="J61" s="6"/>
    </row>
    <row r="62" spans="1:10" ht="105">
      <c r="A62" s="23">
        <f t="shared" si="1"/>
        <v>59</v>
      </c>
      <c r="B62" s="2" t="s">
        <v>291</v>
      </c>
      <c r="C62" s="2">
        <v>6</v>
      </c>
      <c r="D62" s="42"/>
      <c r="E62" s="2">
        <f t="shared" si="0"/>
        <v>0</v>
      </c>
      <c r="F62" s="59" t="s">
        <v>36</v>
      </c>
      <c r="G62" s="7" t="s">
        <v>292</v>
      </c>
      <c r="H62" s="12">
        <v>-3684</v>
      </c>
      <c r="I62" s="13"/>
      <c r="J62" s="45"/>
    </row>
    <row r="63" spans="1:10" ht="142.5" customHeight="1">
      <c r="A63" s="23">
        <f t="shared" si="1"/>
        <v>60</v>
      </c>
      <c r="B63" s="2" t="s">
        <v>197</v>
      </c>
      <c r="C63" s="2">
        <v>1</v>
      </c>
      <c r="D63" s="42"/>
      <c r="E63" s="2">
        <f t="shared" si="0"/>
        <v>0</v>
      </c>
      <c r="F63" s="60"/>
      <c r="G63" s="7" t="s">
        <v>196</v>
      </c>
      <c r="H63" s="12">
        <v>-3505</v>
      </c>
      <c r="I63" s="4"/>
      <c r="J63" s="45"/>
    </row>
    <row r="64" spans="1:10" ht="165">
      <c r="A64" s="23">
        <f t="shared" si="1"/>
        <v>61</v>
      </c>
      <c r="B64" s="2" t="s">
        <v>199</v>
      </c>
      <c r="C64" s="2">
        <v>6</v>
      </c>
      <c r="D64" s="42"/>
      <c r="E64" s="2">
        <f t="shared" si="0"/>
        <v>0</v>
      </c>
      <c r="F64" s="61"/>
      <c r="G64" s="7" t="s">
        <v>198</v>
      </c>
      <c r="H64" s="12">
        <v>-7031</v>
      </c>
      <c r="I64" s="4"/>
      <c r="J64" s="46"/>
    </row>
    <row r="65" spans="1:10" ht="105">
      <c r="A65" s="23">
        <f t="shared" si="1"/>
        <v>62</v>
      </c>
      <c r="B65" s="2" t="s">
        <v>200</v>
      </c>
      <c r="C65" s="2">
        <v>10</v>
      </c>
      <c r="D65" s="42"/>
      <c r="E65" s="2">
        <f t="shared" si="0"/>
        <v>0</v>
      </c>
      <c r="F65" s="55" t="s">
        <v>137</v>
      </c>
      <c r="G65" s="7" t="s">
        <v>207</v>
      </c>
      <c r="H65" s="12">
        <v>-7317</v>
      </c>
      <c r="I65" s="4"/>
      <c r="J65" s="6"/>
    </row>
    <row r="66" spans="1:10" ht="127.5" customHeight="1">
      <c r="A66" s="23">
        <f t="shared" si="1"/>
        <v>63</v>
      </c>
      <c r="B66" s="2" t="s">
        <v>201</v>
      </c>
      <c r="C66" s="2">
        <v>10</v>
      </c>
      <c r="D66" s="42"/>
      <c r="E66" s="2">
        <f t="shared" si="0"/>
        <v>0</v>
      </c>
      <c r="F66" s="56"/>
      <c r="G66" s="7" t="s">
        <v>202</v>
      </c>
      <c r="H66" s="12">
        <v>-7316</v>
      </c>
      <c r="I66" s="4"/>
      <c r="J66" s="6"/>
    </row>
    <row r="67" spans="1:10" ht="32.25" customHeight="1">
      <c r="A67" s="23">
        <f t="shared" si="1"/>
        <v>64</v>
      </c>
      <c r="B67" s="2" t="s">
        <v>31</v>
      </c>
      <c r="C67" s="2">
        <v>5</v>
      </c>
      <c r="D67" s="42"/>
      <c r="E67" s="2">
        <f t="shared" si="0"/>
        <v>0</v>
      </c>
      <c r="F67" s="57"/>
      <c r="G67" s="7" t="s">
        <v>203</v>
      </c>
      <c r="H67" s="12">
        <v>-7335</v>
      </c>
      <c r="I67" s="4"/>
      <c r="J67" s="6"/>
    </row>
    <row r="68" spans="1:10" ht="21.75" customHeight="1">
      <c r="A68" s="23">
        <f t="shared" si="1"/>
        <v>65</v>
      </c>
      <c r="B68" s="2" t="s">
        <v>111</v>
      </c>
      <c r="C68" s="2">
        <v>150</v>
      </c>
      <c r="D68" s="42"/>
      <c r="E68" s="2">
        <f t="shared" si="0"/>
        <v>0</v>
      </c>
      <c r="F68" s="59" t="s">
        <v>98</v>
      </c>
      <c r="G68" s="7" t="s">
        <v>204</v>
      </c>
      <c r="H68" s="12">
        <v>-3589</v>
      </c>
      <c r="I68" s="4"/>
      <c r="J68" s="6"/>
    </row>
    <row r="69" spans="1:10" ht="15">
      <c r="A69" s="23">
        <f t="shared" si="1"/>
        <v>66</v>
      </c>
      <c r="B69" s="2" t="s">
        <v>97</v>
      </c>
      <c r="C69" s="2">
        <v>150</v>
      </c>
      <c r="D69" s="42"/>
      <c r="E69" s="2">
        <f aca="true" t="shared" si="2" ref="E69:E132">C69*D69</f>
        <v>0</v>
      </c>
      <c r="F69" s="60"/>
      <c r="G69" s="7" t="s">
        <v>205</v>
      </c>
      <c r="H69" s="12">
        <v>-3675</v>
      </c>
      <c r="I69" s="4"/>
      <c r="J69" s="6"/>
    </row>
    <row r="70" spans="1:10" ht="15">
      <c r="A70" s="23">
        <f t="shared" si="1"/>
        <v>67</v>
      </c>
      <c r="B70" s="2" t="s">
        <v>127</v>
      </c>
      <c r="C70" s="2">
        <v>100</v>
      </c>
      <c r="D70" s="42"/>
      <c r="E70" s="2">
        <f t="shared" si="2"/>
        <v>0</v>
      </c>
      <c r="F70" s="61"/>
      <c r="G70" s="7" t="s">
        <v>206</v>
      </c>
      <c r="H70" s="12">
        <v>-3529</v>
      </c>
      <c r="I70" s="4"/>
      <c r="J70" s="6"/>
    </row>
    <row r="71" spans="1:10" ht="15">
      <c r="A71" s="23">
        <f t="shared" si="1"/>
        <v>68</v>
      </c>
      <c r="B71" s="19" t="s">
        <v>264</v>
      </c>
      <c r="C71" s="19">
        <v>19</v>
      </c>
      <c r="D71" s="43"/>
      <c r="E71" s="19">
        <f t="shared" si="2"/>
        <v>0</v>
      </c>
      <c r="F71" s="64" t="s">
        <v>63</v>
      </c>
      <c r="G71" s="20" t="s">
        <v>208</v>
      </c>
      <c r="H71" s="21">
        <v>-3622</v>
      </c>
      <c r="I71" s="22"/>
      <c r="J71" s="6"/>
    </row>
    <row r="72" spans="1:10" ht="15">
      <c r="A72" s="23">
        <f t="shared" si="1"/>
        <v>69</v>
      </c>
      <c r="B72" s="19" t="s">
        <v>62</v>
      </c>
      <c r="C72" s="19">
        <v>5</v>
      </c>
      <c r="D72" s="43"/>
      <c r="E72" s="19">
        <f t="shared" si="2"/>
        <v>0</v>
      </c>
      <c r="F72" s="65"/>
      <c r="G72" s="20" t="s">
        <v>208</v>
      </c>
      <c r="H72" s="21">
        <v>-5097</v>
      </c>
      <c r="I72" s="22"/>
      <c r="J72" s="6"/>
    </row>
    <row r="73" spans="1:10" ht="90">
      <c r="A73" s="23">
        <f aca="true" t="shared" si="3" ref="A73:A136">A72+1</f>
        <v>70</v>
      </c>
      <c r="B73" s="19" t="s">
        <v>7</v>
      </c>
      <c r="C73" s="2">
        <v>4</v>
      </c>
      <c r="D73" s="42"/>
      <c r="E73" s="2">
        <f t="shared" si="2"/>
        <v>0</v>
      </c>
      <c r="F73" s="59" t="s">
        <v>9</v>
      </c>
      <c r="G73" s="7" t="s">
        <v>8</v>
      </c>
      <c r="H73" s="12">
        <v>-7850</v>
      </c>
      <c r="I73" s="4"/>
      <c r="J73" s="47"/>
    </row>
    <row r="74" spans="1:10" ht="120">
      <c r="A74" s="23">
        <f t="shared" si="3"/>
        <v>71</v>
      </c>
      <c r="B74" s="2" t="s">
        <v>28</v>
      </c>
      <c r="C74" s="2">
        <v>20</v>
      </c>
      <c r="D74" s="42"/>
      <c r="E74" s="2">
        <f t="shared" si="2"/>
        <v>0</v>
      </c>
      <c r="F74" s="60"/>
      <c r="G74" s="7" t="s">
        <v>209</v>
      </c>
      <c r="H74" s="12">
        <v>-7337</v>
      </c>
      <c r="I74" s="4"/>
      <c r="J74" s="45"/>
    </row>
    <row r="75" spans="1:10" ht="150">
      <c r="A75" s="23">
        <f t="shared" si="3"/>
        <v>72</v>
      </c>
      <c r="B75" s="2" t="s">
        <v>77</v>
      </c>
      <c r="C75" s="2">
        <v>11</v>
      </c>
      <c r="D75" s="42"/>
      <c r="E75" s="2">
        <f t="shared" si="2"/>
        <v>0</v>
      </c>
      <c r="F75" s="60"/>
      <c r="G75" s="7" t="s">
        <v>210</v>
      </c>
      <c r="H75" s="12">
        <v>-3936</v>
      </c>
      <c r="I75" s="4"/>
      <c r="J75" s="45"/>
    </row>
    <row r="76" spans="1:10" ht="90">
      <c r="A76" s="23">
        <f t="shared" si="3"/>
        <v>73</v>
      </c>
      <c r="B76" s="2" t="s">
        <v>68</v>
      </c>
      <c r="C76" s="2">
        <v>28</v>
      </c>
      <c r="D76" s="42"/>
      <c r="E76" s="2">
        <f t="shared" si="2"/>
        <v>0</v>
      </c>
      <c r="F76" s="60"/>
      <c r="G76" s="7" t="s">
        <v>211</v>
      </c>
      <c r="H76" s="12">
        <v>-5018</v>
      </c>
      <c r="I76" s="4"/>
      <c r="J76" s="45"/>
    </row>
    <row r="77" spans="1:10" ht="150" customHeight="1">
      <c r="A77" s="23">
        <f t="shared" si="3"/>
        <v>74</v>
      </c>
      <c r="B77" s="2" t="s">
        <v>20</v>
      </c>
      <c r="C77" s="2">
        <v>25</v>
      </c>
      <c r="D77" s="42"/>
      <c r="E77" s="2">
        <f t="shared" si="2"/>
        <v>0</v>
      </c>
      <c r="F77" s="60"/>
      <c r="G77" s="7" t="s">
        <v>212</v>
      </c>
      <c r="H77" s="12">
        <v>-7410</v>
      </c>
      <c r="I77" s="4"/>
      <c r="J77" s="45"/>
    </row>
    <row r="78" spans="1:10" ht="62.25" customHeight="1">
      <c r="A78" s="23">
        <f t="shared" si="3"/>
        <v>75</v>
      </c>
      <c r="B78" s="2" t="s">
        <v>49</v>
      </c>
      <c r="C78" s="2">
        <v>11</v>
      </c>
      <c r="D78" s="42"/>
      <c r="E78" s="2">
        <f t="shared" si="2"/>
        <v>0</v>
      </c>
      <c r="F78" s="60"/>
      <c r="G78" s="7" t="s">
        <v>213</v>
      </c>
      <c r="H78" s="12">
        <v>-6051</v>
      </c>
      <c r="I78" s="4"/>
      <c r="J78" s="46"/>
    </row>
    <row r="79" spans="1:10" ht="107.25" customHeight="1">
      <c r="A79" s="23">
        <f t="shared" si="3"/>
        <v>76</v>
      </c>
      <c r="B79" s="2" t="s">
        <v>83</v>
      </c>
      <c r="C79" s="2">
        <v>16</v>
      </c>
      <c r="D79" s="42"/>
      <c r="E79" s="2">
        <f t="shared" si="2"/>
        <v>0</v>
      </c>
      <c r="F79" s="60"/>
      <c r="G79" s="7" t="s">
        <v>214</v>
      </c>
      <c r="H79" s="12">
        <v>-3732</v>
      </c>
      <c r="I79" s="4"/>
      <c r="J79" s="45"/>
    </row>
    <row r="80" spans="1:10" ht="105">
      <c r="A80" s="23">
        <f t="shared" si="3"/>
        <v>77</v>
      </c>
      <c r="B80" s="2" t="s">
        <v>23</v>
      </c>
      <c r="C80" s="2">
        <v>47</v>
      </c>
      <c r="D80" s="42"/>
      <c r="E80" s="2">
        <f t="shared" si="2"/>
        <v>0</v>
      </c>
      <c r="F80" s="60"/>
      <c r="G80" s="7" t="s">
        <v>215</v>
      </c>
      <c r="H80" s="12">
        <v>-7391</v>
      </c>
      <c r="I80" s="4"/>
      <c r="J80" s="45"/>
    </row>
    <row r="81" spans="1:10" ht="113.25" customHeight="1">
      <c r="A81" s="23">
        <f t="shared" si="3"/>
        <v>78</v>
      </c>
      <c r="B81" s="2" t="s">
        <v>82</v>
      </c>
      <c r="C81" s="2">
        <v>10</v>
      </c>
      <c r="D81" s="42"/>
      <c r="E81" s="2">
        <f t="shared" si="2"/>
        <v>0</v>
      </c>
      <c r="F81" s="61"/>
      <c r="G81" s="7" t="s">
        <v>216</v>
      </c>
      <c r="H81" s="12">
        <v>-3733</v>
      </c>
      <c r="I81" s="4"/>
      <c r="J81" s="45"/>
    </row>
    <row r="82" spans="1:10" ht="75">
      <c r="A82" s="23">
        <f t="shared" si="3"/>
        <v>79</v>
      </c>
      <c r="B82" s="2" t="s">
        <v>29</v>
      </c>
      <c r="C82" s="2">
        <v>10</v>
      </c>
      <c r="D82" s="42"/>
      <c r="E82" s="2">
        <f t="shared" si="2"/>
        <v>0</v>
      </c>
      <c r="F82" s="8" t="s">
        <v>30</v>
      </c>
      <c r="G82" s="7" t="s">
        <v>217</v>
      </c>
      <c r="H82" s="12">
        <v>-7336</v>
      </c>
      <c r="I82" s="4"/>
      <c r="J82" s="45"/>
    </row>
    <row r="83" spans="1:10" ht="60">
      <c r="A83" s="23">
        <f t="shared" si="3"/>
        <v>80</v>
      </c>
      <c r="B83" s="2" t="s">
        <v>267</v>
      </c>
      <c r="C83" s="2">
        <v>14</v>
      </c>
      <c r="D83" s="42"/>
      <c r="E83" s="2">
        <f t="shared" si="2"/>
        <v>0</v>
      </c>
      <c r="F83" s="9" t="s">
        <v>102</v>
      </c>
      <c r="G83" s="7" t="s">
        <v>218</v>
      </c>
      <c r="H83" s="12">
        <v>-3631</v>
      </c>
      <c r="I83" s="4"/>
      <c r="J83" s="6"/>
    </row>
    <row r="84" spans="1:10" ht="180">
      <c r="A84" s="23">
        <f t="shared" si="3"/>
        <v>81</v>
      </c>
      <c r="B84" s="2" t="s">
        <v>27</v>
      </c>
      <c r="C84" s="2">
        <v>96</v>
      </c>
      <c r="D84" s="42"/>
      <c r="E84" s="2">
        <f t="shared" si="2"/>
        <v>0</v>
      </c>
      <c r="F84" s="55" t="s">
        <v>26</v>
      </c>
      <c r="G84" s="7" t="s">
        <v>219</v>
      </c>
      <c r="H84" s="12">
        <v>-7340</v>
      </c>
      <c r="I84" s="4"/>
      <c r="J84" s="45"/>
    </row>
    <row r="85" spans="1:10" ht="171" customHeight="1">
      <c r="A85" s="23">
        <f t="shared" si="3"/>
        <v>82</v>
      </c>
      <c r="B85" s="2" t="s">
        <v>25</v>
      </c>
      <c r="C85" s="2">
        <v>15</v>
      </c>
      <c r="D85" s="42"/>
      <c r="E85" s="2">
        <f t="shared" si="2"/>
        <v>0</v>
      </c>
      <c r="F85" s="57"/>
      <c r="G85" s="7" t="s">
        <v>220</v>
      </c>
      <c r="H85" s="12">
        <v>-7341</v>
      </c>
      <c r="I85" s="4"/>
      <c r="J85" s="45"/>
    </row>
    <row r="86" spans="1:10" ht="75">
      <c r="A86" s="23">
        <f t="shared" si="3"/>
        <v>83</v>
      </c>
      <c r="B86" s="2" t="s">
        <v>268</v>
      </c>
      <c r="C86" s="2">
        <v>28</v>
      </c>
      <c r="D86" s="42"/>
      <c r="E86" s="2">
        <f t="shared" si="2"/>
        <v>0</v>
      </c>
      <c r="F86" s="59" t="s">
        <v>10</v>
      </c>
      <c r="G86" s="7" t="s">
        <v>221</v>
      </c>
      <c r="H86" s="12">
        <v>-3726</v>
      </c>
      <c r="I86" s="4"/>
      <c r="J86" s="45"/>
    </row>
    <row r="87" spans="1:10" ht="60">
      <c r="A87" s="23">
        <f t="shared" si="3"/>
        <v>84</v>
      </c>
      <c r="B87" s="2" t="s">
        <v>223</v>
      </c>
      <c r="C87" s="2">
        <v>14</v>
      </c>
      <c r="D87" s="42"/>
      <c r="E87" s="2">
        <f t="shared" si="2"/>
        <v>0</v>
      </c>
      <c r="F87" s="60"/>
      <c r="G87" s="7" t="s">
        <v>222</v>
      </c>
      <c r="H87" s="12">
        <v>-7318</v>
      </c>
      <c r="I87" s="4"/>
      <c r="J87" s="45"/>
    </row>
    <row r="88" spans="1:10" ht="45">
      <c r="A88" s="23">
        <f t="shared" si="3"/>
        <v>85</v>
      </c>
      <c r="B88" s="19" t="s">
        <v>269</v>
      </c>
      <c r="C88" s="2">
        <v>2</v>
      </c>
      <c r="D88" s="42"/>
      <c r="E88" s="2">
        <f t="shared" si="2"/>
        <v>0</v>
      </c>
      <c r="F88" s="60"/>
      <c r="G88" s="7" t="s">
        <v>270</v>
      </c>
      <c r="H88" s="12">
        <v>-5073</v>
      </c>
      <c r="I88" s="13"/>
      <c r="J88" s="6"/>
    </row>
    <row r="89" spans="1:10" ht="49.5" customHeight="1">
      <c r="A89" s="23">
        <f t="shared" si="3"/>
        <v>86</v>
      </c>
      <c r="B89" s="2" t="s">
        <v>272</v>
      </c>
      <c r="C89" s="2">
        <v>13</v>
      </c>
      <c r="D89" s="42"/>
      <c r="E89" s="2">
        <f t="shared" si="2"/>
        <v>0</v>
      </c>
      <c r="F89" s="60"/>
      <c r="G89" s="7" t="s">
        <v>271</v>
      </c>
      <c r="H89" s="12">
        <v>-7830</v>
      </c>
      <c r="I89" s="13"/>
      <c r="J89" s="6"/>
    </row>
    <row r="90" spans="1:10" ht="150">
      <c r="A90" s="23">
        <f t="shared" si="3"/>
        <v>87</v>
      </c>
      <c r="B90" s="2" t="s">
        <v>273</v>
      </c>
      <c r="C90" s="2">
        <v>8</v>
      </c>
      <c r="D90" s="42"/>
      <c r="E90" s="2">
        <f t="shared" si="2"/>
        <v>0</v>
      </c>
      <c r="F90" s="60"/>
      <c r="G90" s="7" t="s">
        <v>224</v>
      </c>
      <c r="H90" s="12">
        <v>-5031</v>
      </c>
      <c r="I90" s="4"/>
      <c r="J90" s="45"/>
    </row>
    <row r="91" spans="1:10" ht="75">
      <c r="A91" s="23">
        <f t="shared" si="3"/>
        <v>88</v>
      </c>
      <c r="B91" s="2" t="s">
        <v>274</v>
      </c>
      <c r="C91" s="2">
        <v>8</v>
      </c>
      <c r="D91" s="42"/>
      <c r="E91" s="2">
        <f t="shared" si="2"/>
        <v>0</v>
      </c>
      <c r="F91" s="61"/>
      <c r="G91" s="7" t="s">
        <v>225</v>
      </c>
      <c r="H91" s="12">
        <v>-3727</v>
      </c>
      <c r="I91" s="4"/>
      <c r="J91" s="6"/>
    </row>
    <row r="92" spans="1:10" ht="109.5" customHeight="1">
      <c r="A92" s="23">
        <f t="shared" si="3"/>
        <v>89</v>
      </c>
      <c r="B92" s="2" t="s">
        <v>21</v>
      </c>
      <c r="C92" s="2">
        <v>5</v>
      </c>
      <c r="D92" s="42"/>
      <c r="E92" s="2">
        <f t="shared" si="2"/>
        <v>0</v>
      </c>
      <c r="F92" s="55" t="s">
        <v>12</v>
      </c>
      <c r="G92" s="7" t="s">
        <v>227</v>
      </c>
      <c r="H92" s="12">
        <v>-7393</v>
      </c>
      <c r="I92" s="13"/>
      <c r="J92" s="45"/>
    </row>
    <row r="93" spans="1:10" ht="105">
      <c r="A93" s="23">
        <f t="shared" si="3"/>
        <v>90</v>
      </c>
      <c r="B93" s="2" t="s">
        <v>21</v>
      </c>
      <c r="C93" s="2">
        <v>5</v>
      </c>
      <c r="D93" s="42"/>
      <c r="E93" s="2">
        <f t="shared" si="2"/>
        <v>0</v>
      </c>
      <c r="F93" s="56"/>
      <c r="G93" s="7" t="s">
        <v>226</v>
      </c>
      <c r="H93" s="12">
        <v>-6050</v>
      </c>
      <c r="I93" s="13"/>
      <c r="J93" s="45"/>
    </row>
    <row r="94" spans="1:10" ht="55.5" customHeight="1">
      <c r="A94" s="23">
        <f t="shared" si="3"/>
        <v>91</v>
      </c>
      <c r="B94" s="2" t="s">
        <v>34</v>
      </c>
      <c r="C94" s="2">
        <v>2</v>
      </c>
      <c r="D94" s="42"/>
      <c r="E94" s="2">
        <f t="shared" si="2"/>
        <v>0</v>
      </c>
      <c r="F94" s="56"/>
      <c r="G94" s="7" t="s">
        <v>228</v>
      </c>
      <c r="H94" s="12">
        <v>-7320</v>
      </c>
      <c r="I94" s="4"/>
      <c r="J94" s="6"/>
    </row>
    <row r="95" spans="1:10" ht="120">
      <c r="A95" s="23">
        <f t="shared" si="3"/>
        <v>92</v>
      </c>
      <c r="B95" s="2" t="s">
        <v>67</v>
      </c>
      <c r="C95" s="2">
        <v>19</v>
      </c>
      <c r="D95" s="42"/>
      <c r="E95" s="2">
        <f t="shared" si="2"/>
        <v>0</v>
      </c>
      <c r="F95" s="56"/>
      <c r="G95" s="16" t="s">
        <v>275</v>
      </c>
      <c r="H95" s="12">
        <v>-5022</v>
      </c>
      <c r="I95" s="13"/>
      <c r="J95" s="45"/>
    </row>
    <row r="96" spans="1:10" ht="105">
      <c r="A96" s="23">
        <f t="shared" si="3"/>
        <v>93</v>
      </c>
      <c r="B96" s="2" t="s">
        <v>13</v>
      </c>
      <c r="C96" s="2">
        <v>47</v>
      </c>
      <c r="D96" s="42"/>
      <c r="E96" s="2">
        <f t="shared" si="2"/>
        <v>0</v>
      </c>
      <c r="F96" s="56"/>
      <c r="G96" s="16" t="s">
        <v>276</v>
      </c>
      <c r="H96" s="12">
        <v>-7810</v>
      </c>
      <c r="I96" s="13"/>
      <c r="J96" s="45"/>
    </row>
    <row r="97" spans="1:10" ht="105">
      <c r="A97" s="23">
        <f t="shared" si="3"/>
        <v>94</v>
      </c>
      <c r="B97" s="2" t="s">
        <v>11</v>
      </c>
      <c r="C97" s="2">
        <v>10</v>
      </c>
      <c r="D97" s="42"/>
      <c r="E97" s="2">
        <f t="shared" si="2"/>
        <v>0</v>
      </c>
      <c r="F97" s="56"/>
      <c r="G97" s="16" t="s">
        <v>277</v>
      </c>
      <c r="H97" s="12">
        <v>-7811</v>
      </c>
      <c r="I97" s="13"/>
      <c r="J97" s="45"/>
    </row>
    <row r="98" spans="1:10" ht="90">
      <c r="A98" s="23">
        <f t="shared" si="3"/>
        <v>95</v>
      </c>
      <c r="B98" s="2" t="s">
        <v>22</v>
      </c>
      <c r="C98" s="2">
        <v>32</v>
      </c>
      <c r="D98" s="42"/>
      <c r="E98" s="2">
        <f t="shared" si="2"/>
        <v>0</v>
      </c>
      <c r="F98" s="57"/>
      <c r="G98" s="7" t="s">
        <v>229</v>
      </c>
      <c r="H98" s="12">
        <v>-7392</v>
      </c>
      <c r="I98" s="4"/>
      <c r="J98" s="45"/>
    </row>
    <row r="99" spans="1:10" ht="29.25" customHeight="1">
      <c r="A99" s="25">
        <f t="shared" si="3"/>
        <v>96</v>
      </c>
      <c r="B99" s="10" t="s">
        <v>231</v>
      </c>
      <c r="C99" s="2">
        <v>9</v>
      </c>
      <c r="D99" s="42"/>
      <c r="E99" s="2">
        <f t="shared" si="2"/>
        <v>0</v>
      </c>
      <c r="F99" s="59" t="s">
        <v>4</v>
      </c>
      <c r="G99" s="7" t="s">
        <v>230</v>
      </c>
      <c r="H99" s="12">
        <v>-6038</v>
      </c>
      <c r="I99" s="4"/>
      <c r="J99" s="6"/>
    </row>
    <row r="100" spans="1:10" ht="180">
      <c r="A100" s="23">
        <f t="shared" si="3"/>
        <v>97</v>
      </c>
      <c r="B100" s="2" t="s">
        <v>3</v>
      </c>
      <c r="C100" s="2">
        <v>6</v>
      </c>
      <c r="D100" s="42"/>
      <c r="E100" s="2">
        <f t="shared" si="2"/>
        <v>0</v>
      </c>
      <c r="F100" s="61"/>
      <c r="G100" s="7" t="s">
        <v>232</v>
      </c>
      <c r="H100" s="12">
        <v>-7890</v>
      </c>
      <c r="I100" s="13"/>
      <c r="J100" s="45"/>
    </row>
    <row r="101" spans="1:10" ht="120">
      <c r="A101" s="23">
        <f t="shared" si="3"/>
        <v>98</v>
      </c>
      <c r="B101" s="2" t="s">
        <v>234</v>
      </c>
      <c r="C101" s="2">
        <v>20</v>
      </c>
      <c r="D101" s="42"/>
      <c r="E101" s="2">
        <f t="shared" si="2"/>
        <v>0</v>
      </c>
      <c r="F101" s="55" t="s">
        <v>1</v>
      </c>
      <c r="G101" s="7" t="s">
        <v>233</v>
      </c>
      <c r="H101" s="12">
        <v>-5775</v>
      </c>
      <c r="I101" s="4"/>
      <c r="J101" s="45"/>
    </row>
    <row r="102" spans="1:10" ht="105">
      <c r="A102" s="23">
        <f t="shared" si="3"/>
        <v>99</v>
      </c>
      <c r="B102" s="2" t="s">
        <v>0</v>
      </c>
      <c r="C102" s="2">
        <v>5</v>
      </c>
      <c r="D102" s="42"/>
      <c r="E102" s="2">
        <f t="shared" si="2"/>
        <v>0</v>
      </c>
      <c r="F102" s="56"/>
      <c r="G102" s="16" t="s">
        <v>278</v>
      </c>
      <c r="H102" s="12">
        <v>-7930</v>
      </c>
      <c r="I102" s="13"/>
      <c r="J102" s="45"/>
    </row>
    <row r="103" spans="1:10" ht="129.75" customHeight="1">
      <c r="A103" s="23">
        <f t="shared" si="3"/>
        <v>100</v>
      </c>
      <c r="B103" s="2" t="s">
        <v>38</v>
      </c>
      <c r="C103" s="2">
        <v>10</v>
      </c>
      <c r="D103" s="42"/>
      <c r="E103" s="2">
        <f t="shared" si="2"/>
        <v>0</v>
      </c>
      <c r="F103" s="56"/>
      <c r="G103" s="16" t="s">
        <v>279</v>
      </c>
      <c r="H103" s="12">
        <v>-6975</v>
      </c>
      <c r="I103" s="13"/>
      <c r="J103" s="45"/>
    </row>
    <row r="104" spans="1:10" ht="105">
      <c r="A104" s="23">
        <f t="shared" si="3"/>
        <v>101</v>
      </c>
      <c r="B104" s="2" t="s">
        <v>2</v>
      </c>
      <c r="C104" s="2">
        <v>28</v>
      </c>
      <c r="D104" s="42"/>
      <c r="E104" s="2">
        <f t="shared" si="2"/>
        <v>0</v>
      </c>
      <c r="F104" s="57"/>
      <c r="G104" s="7" t="s">
        <v>235</v>
      </c>
      <c r="H104" s="12">
        <v>-7910</v>
      </c>
      <c r="I104" s="13"/>
      <c r="J104" s="45"/>
    </row>
    <row r="105" spans="1:10" ht="54.75" customHeight="1">
      <c r="A105" s="23">
        <f t="shared" si="3"/>
        <v>102</v>
      </c>
      <c r="B105" s="2" t="s">
        <v>65</v>
      </c>
      <c r="C105" s="2">
        <v>7</v>
      </c>
      <c r="D105" s="42"/>
      <c r="E105" s="2">
        <f t="shared" si="2"/>
        <v>0</v>
      </c>
      <c r="F105" s="9" t="s">
        <v>138</v>
      </c>
      <c r="G105" s="7" t="s">
        <v>236</v>
      </c>
      <c r="H105" s="12">
        <v>-5051</v>
      </c>
      <c r="I105" s="4"/>
      <c r="J105" s="6"/>
    </row>
    <row r="106" spans="1:10" ht="15">
      <c r="A106" s="23">
        <f t="shared" si="3"/>
        <v>103</v>
      </c>
      <c r="B106" s="2" t="s">
        <v>280</v>
      </c>
      <c r="C106" s="2">
        <v>4</v>
      </c>
      <c r="D106" s="42"/>
      <c r="E106" s="2">
        <f t="shared" si="2"/>
        <v>0</v>
      </c>
      <c r="F106" s="55" t="s">
        <v>139</v>
      </c>
      <c r="G106" s="7" t="s">
        <v>96</v>
      </c>
      <c r="H106" s="12">
        <v>-3685</v>
      </c>
      <c r="I106" s="13"/>
      <c r="J106" s="6"/>
    </row>
    <row r="107" spans="1:10" ht="15">
      <c r="A107" s="23">
        <f t="shared" si="3"/>
        <v>104</v>
      </c>
      <c r="B107" s="2" t="s">
        <v>103</v>
      </c>
      <c r="C107" s="2">
        <v>4</v>
      </c>
      <c r="D107" s="42"/>
      <c r="E107" s="2">
        <f t="shared" si="2"/>
        <v>0</v>
      </c>
      <c r="F107" s="56"/>
      <c r="G107" s="7" t="s">
        <v>237</v>
      </c>
      <c r="H107" s="12">
        <v>-3617</v>
      </c>
      <c r="I107" s="13"/>
      <c r="J107" s="6"/>
    </row>
    <row r="108" spans="1:10" ht="30">
      <c r="A108" s="23">
        <f t="shared" si="3"/>
        <v>105</v>
      </c>
      <c r="B108" s="2" t="s">
        <v>84</v>
      </c>
      <c r="C108" s="2">
        <v>4</v>
      </c>
      <c r="D108" s="42"/>
      <c r="E108" s="2">
        <f t="shared" si="2"/>
        <v>0</v>
      </c>
      <c r="F108" s="56"/>
      <c r="G108" s="7" t="s">
        <v>238</v>
      </c>
      <c r="H108" s="12">
        <v>-3723</v>
      </c>
      <c r="I108" s="4"/>
      <c r="J108" s="6"/>
    </row>
    <row r="109" spans="1:10" ht="15">
      <c r="A109" s="23">
        <f t="shared" si="3"/>
        <v>106</v>
      </c>
      <c r="B109" s="2" t="s">
        <v>78</v>
      </c>
      <c r="C109" s="2">
        <v>10</v>
      </c>
      <c r="D109" s="42"/>
      <c r="E109" s="2">
        <f t="shared" si="2"/>
        <v>0</v>
      </c>
      <c r="F109" s="57"/>
      <c r="G109" s="7" t="s">
        <v>239</v>
      </c>
      <c r="H109" s="12">
        <v>-3932</v>
      </c>
      <c r="I109" s="4"/>
      <c r="J109" s="6"/>
    </row>
    <row r="110" spans="1:10" ht="15" customHeight="1">
      <c r="A110" s="23">
        <f t="shared" si="3"/>
        <v>107</v>
      </c>
      <c r="B110" s="2" t="s">
        <v>113</v>
      </c>
      <c r="C110" s="2">
        <v>30</v>
      </c>
      <c r="D110" s="42"/>
      <c r="E110" s="2">
        <f t="shared" si="2"/>
        <v>0</v>
      </c>
      <c r="F110" s="59" t="s">
        <v>140</v>
      </c>
      <c r="G110" s="7" t="s">
        <v>114</v>
      </c>
      <c r="H110" s="12">
        <v>-3571</v>
      </c>
      <c r="I110" s="13"/>
      <c r="J110" s="6"/>
    </row>
    <row r="111" spans="1:10" ht="15">
      <c r="A111" s="23">
        <f t="shared" si="3"/>
        <v>108</v>
      </c>
      <c r="B111" s="2" t="s">
        <v>73</v>
      </c>
      <c r="C111" s="2">
        <v>49</v>
      </c>
      <c r="D111" s="42"/>
      <c r="E111" s="2">
        <f t="shared" si="2"/>
        <v>0</v>
      </c>
      <c r="F111" s="60"/>
      <c r="G111" s="7" t="s">
        <v>281</v>
      </c>
      <c r="H111" s="12">
        <v>-5010</v>
      </c>
      <c r="I111" s="4"/>
      <c r="J111" s="6"/>
    </row>
    <row r="112" spans="1:10" ht="15">
      <c r="A112" s="23">
        <f t="shared" si="3"/>
        <v>109</v>
      </c>
      <c r="B112" s="2" t="s">
        <v>81</v>
      </c>
      <c r="C112" s="2">
        <v>50</v>
      </c>
      <c r="D112" s="42"/>
      <c r="E112" s="2">
        <f t="shared" si="2"/>
        <v>0</v>
      </c>
      <c r="F112" s="60"/>
      <c r="G112" s="7" t="s">
        <v>240</v>
      </c>
      <c r="H112" s="12">
        <v>-3773</v>
      </c>
      <c r="I112" s="4"/>
      <c r="J112" s="6"/>
    </row>
    <row r="113" spans="1:10" ht="15">
      <c r="A113" s="23">
        <f t="shared" si="3"/>
        <v>110</v>
      </c>
      <c r="B113" s="2" t="s">
        <v>119</v>
      </c>
      <c r="C113" s="2">
        <v>14</v>
      </c>
      <c r="D113" s="42"/>
      <c r="E113" s="2">
        <f t="shared" si="2"/>
        <v>0</v>
      </c>
      <c r="F113" s="60"/>
      <c r="G113" s="7" t="s">
        <v>120</v>
      </c>
      <c r="H113" s="12">
        <v>-3567</v>
      </c>
      <c r="I113" s="13"/>
      <c r="J113" s="6"/>
    </row>
    <row r="114" spans="1:10" ht="28.5" customHeight="1">
      <c r="A114" s="23">
        <f t="shared" si="3"/>
        <v>111</v>
      </c>
      <c r="B114" s="2" t="s">
        <v>94</v>
      </c>
      <c r="C114" s="2">
        <v>10</v>
      </c>
      <c r="D114" s="42"/>
      <c r="E114" s="2">
        <f t="shared" si="2"/>
        <v>0</v>
      </c>
      <c r="F114" s="60"/>
      <c r="G114" s="7" t="s">
        <v>95</v>
      </c>
      <c r="H114" s="12">
        <v>-3695</v>
      </c>
      <c r="I114" s="13"/>
      <c r="J114" s="6"/>
    </row>
    <row r="115" spans="1:10" ht="15">
      <c r="A115" s="23">
        <f t="shared" si="3"/>
        <v>112</v>
      </c>
      <c r="B115" s="2" t="s">
        <v>121</v>
      </c>
      <c r="C115" s="2">
        <v>32</v>
      </c>
      <c r="D115" s="42"/>
      <c r="E115" s="2">
        <f t="shared" si="2"/>
        <v>0</v>
      </c>
      <c r="F115" s="60"/>
      <c r="G115" s="7" t="s">
        <v>122</v>
      </c>
      <c r="H115" s="12">
        <v>-3566</v>
      </c>
      <c r="I115" s="4"/>
      <c r="J115" s="6"/>
    </row>
    <row r="116" spans="1:10" ht="15">
      <c r="A116" s="23">
        <f t="shared" si="3"/>
        <v>113</v>
      </c>
      <c r="B116" s="2" t="s">
        <v>117</v>
      </c>
      <c r="C116" s="2">
        <v>20</v>
      </c>
      <c r="D116" s="42"/>
      <c r="E116" s="2">
        <f t="shared" si="2"/>
        <v>0</v>
      </c>
      <c r="F116" s="60"/>
      <c r="G116" s="7" t="s">
        <v>118</v>
      </c>
      <c r="H116" s="12">
        <v>-3569</v>
      </c>
      <c r="I116" s="13"/>
      <c r="J116" s="6"/>
    </row>
    <row r="117" spans="1:10" ht="15">
      <c r="A117" s="23">
        <f t="shared" si="3"/>
        <v>114</v>
      </c>
      <c r="B117" s="2" t="s">
        <v>115</v>
      </c>
      <c r="C117" s="2">
        <v>20</v>
      </c>
      <c r="D117" s="42"/>
      <c r="E117" s="2">
        <f t="shared" si="2"/>
        <v>0</v>
      </c>
      <c r="F117" s="60"/>
      <c r="G117" s="7" t="s">
        <v>116</v>
      </c>
      <c r="H117" s="12">
        <v>-3570</v>
      </c>
      <c r="I117" s="13"/>
      <c r="J117" s="6"/>
    </row>
    <row r="118" spans="1:10" ht="15">
      <c r="A118" s="23">
        <f t="shared" si="3"/>
        <v>115</v>
      </c>
      <c r="B118" s="2" t="s">
        <v>123</v>
      </c>
      <c r="C118" s="2">
        <v>10</v>
      </c>
      <c r="D118" s="42"/>
      <c r="E118" s="2">
        <f t="shared" si="2"/>
        <v>0</v>
      </c>
      <c r="F118" s="61"/>
      <c r="G118" s="7" t="s">
        <v>124</v>
      </c>
      <c r="H118" s="12">
        <v>-3565</v>
      </c>
      <c r="I118" s="13"/>
      <c r="J118" s="6"/>
    </row>
    <row r="119" spans="1:10" ht="15">
      <c r="A119" s="23">
        <f t="shared" si="3"/>
        <v>116</v>
      </c>
      <c r="B119" s="2" t="s">
        <v>128</v>
      </c>
      <c r="C119" s="2">
        <v>20</v>
      </c>
      <c r="D119" s="42"/>
      <c r="E119" s="2">
        <f t="shared" si="2"/>
        <v>0</v>
      </c>
      <c r="F119" s="55" t="s">
        <v>141</v>
      </c>
      <c r="G119" s="7" t="s">
        <v>129</v>
      </c>
      <c r="H119" s="12">
        <v>-3528</v>
      </c>
      <c r="I119" s="4"/>
      <c r="J119" s="6"/>
    </row>
    <row r="120" spans="1:10" ht="15">
      <c r="A120" s="23">
        <f t="shared" si="3"/>
        <v>117</v>
      </c>
      <c r="B120" s="2" t="s">
        <v>241</v>
      </c>
      <c r="C120" s="2">
        <v>28</v>
      </c>
      <c r="D120" s="42"/>
      <c r="E120" s="2">
        <f t="shared" si="2"/>
        <v>0</v>
      </c>
      <c r="F120" s="56"/>
      <c r="G120" s="7" t="s">
        <v>112</v>
      </c>
      <c r="H120" s="12">
        <v>-3580</v>
      </c>
      <c r="I120" s="4"/>
      <c r="J120" s="6"/>
    </row>
    <row r="121" spans="1:10" ht="15">
      <c r="A121" s="23">
        <f t="shared" si="3"/>
        <v>118</v>
      </c>
      <c r="B121" s="2" t="s">
        <v>16</v>
      </c>
      <c r="C121" s="2">
        <v>70</v>
      </c>
      <c r="D121" s="42"/>
      <c r="E121" s="2">
        <f t="shared" si="2"/>
        <v>0</v>
      </c>
      <c r="F121" s="56"/>
      <c r="G121" s="7" t="s">
        <v>17</v>
      </c>
      <c r="H121" s="12">
        <v>-7413</v>
      </c>
      <c r="I121" s="4"/>
      <c r="J121" s="6"/>
    </row>
    <row r="122" spans="1:10" ht="15">
      <c r="A122" s="23">
        <f t="shared" si="3"/>
        <v>119</v>
      </c>
      <c r="B122" s="2" t="s">
        <v>99</v>
      </c>
      <c r="C122" s="2">
        <v>38</v>
      </c>
      <c r="D122" s="42"/>
      <c r="E122" s="2">
        <f t="shared" si="2"/>
        <v>0</v>
      </c>
      <c r="F122" s="57"/>
      <c r="G122" s="7" t="s">
        <v>100</v>
      </c>
      <c r="H122" s="12">
        <v>-3674</v>
      </c>
      <c r="I122" s="4"/>
      <c r="J122" s="6"/>
    </row>
    <row r="123" spans="1:10" ht="15">
      <c r="A123" s="23">
        <f t="shared" si="3"/>
        <v>120</v>
      </c>
      <c r="B123" s="2" t="s">
        <v>282</v>
      </c>
      <c r="C123" s="2">
        <v>54</v>
      </c>
      <c r="D123" s="42"/>
      <c r="E123" s="2">
        <f t="shared" si="2"/>
        <v>0</v>
      </c>
      <c r="F123" s="59" t="s">
        <v>142</v>
      </c>
      <c r="G123" s="7" t="s">
        <v>242</v>
      </c>
      <c r="H123" s="12">
        <v>-3739</v>
      </c>
      <c r="I123" s="4"/>
      <c r="J123" s="6"/>
    </row>
    <row r="124" spans="1:10" ht="15" customHeight="1">
      <c r="A124" s="23">
        <f t="shared" si="3"/>
        <v>121</v>
      </c>
      <c r="B124" s="2" t="s">
        <v>45</v>
      </c>
      <c r="C124" s="2">
        <v>64</v>
      </c>
      <c r="D124" s="42"/>
      <c r="E124" s="2">
        <f t="shared" si="2"/>
        <v>0</v>
      </c>
      <c r="F124" s="60"/>
      <c r="G124" s="7" t="s">
        <v>243</v>
      </c>
      <c r="H124" s="12">
        <v>-6090</v>
      </c>
      <c r="I124" s="4"/>
      <c r="J124" s="6"/>
    </row>
    <row r="125" spans="1:10" ht="15">
      <c r="A125" s="23">
        <f t="shared" si="3"/>
        <v>122</v>
      </c>
      <c r="B125" s="2" t="s">
        <v>71</v>
      </c>
      <c r="C125" s="2">
        <v>34</v>
      </c>
      <c r="D125" s="42"/>
      <c r="E125" s="2">
        <f t="shared" si="2"/>
        <v>0</v>
      </c>
      <c r="F125" s="60"/>
      <c r="G125" s="7" t="s">
        <v>244</v>
      </c>
      <c r="H125" s="12">
        <v>-5016</v>
      </c>
      <c r="I125" s="4"/>
      <c r="J125" s="6"/>
    </row>
    <row r="126" spans="1:10" ht="15">
      <c r="A126" s="23">
        <f t="shared" si="3"/>
        <v>123</v>
      </c>
      <c r="B126" s="2" t="s">
        <v>69</v>
      </c>
      <c r="C126" s="2">
        <v>65</v>
      </c>
      <c r="D126" s="42"/>
      <c r="E126" s="2">
        <f t="shared" si="2"/>
        <v>0</v>
      </c>
      <c r="F126" s="60"/>
      <c r="G126" s="7" t="s">
        <v>70</v>
      </c>
      <c r="H126" s="12">
        <v>-5017</v>
      </c>
      <c r="I126" s="4"/>
      <c r="J126" s="6"/>
    </row>
    <row r="127" spans="1:10" ht="15">
      <c r="A127" s="23">
        <f t="shared" si="3"/>
        <v>124</v>
      </c>
      <c r="B127" s="2" t="s">
        <v>18</v>
      </c>
      <c r="C127" s="2">
        <v>24</v>
      </c>
      <c r="D127" s="42"/>
      <c r="E127" s="2">
        <f t="shared" si="2"/>
        <v>0</v>
      </c>
      <c r="F127" s="60"/>
      <c r="G127" s="17" t="s">
        <v>245</v>
      </c>
      <c r="H127" s="12">
        <v>-7412</v>
      </c>
      <c r="I127" s="13"/>
      <c r="J127" s="6"/>
    </row>
    <row r="128" spans="1:10" ht="15">
      <c r="A128" s="23">
        <f t="shared" si="3"/>
        <v>125</v>
      </c>
      <c r="B128" s="2" t="s">
        <v>101</v>
      </c>
      <c r="C128" s="2">
        <v>430</v>
      </c>
      <c r="D128" s="42"/>
      <c r="E128" s="2">
        <f t="shared" si="2"/>
        <v>0</v>
      </c>
      <c r="F128" s="60"/>
      <c r="G128" s="7" t="s">
        <v>246</v>
      </c>
      <c r="H128" s="12">
        <v>-3640</v>
      </c>
      <c r="I128" s="4"/>
      <c r="J128" s="6"/>
    </row>
    <row r="129" spans="1:10" ht="15">
      <c r="A129" s="23">
        <f t="shared" si="3"/>
        <v>126</v>
      </c>
      <c r="B129" s="2" t="s">
        <v>46</v>
      </c>
      <c r="C129" s="2">
        <v>100</v>
      </c>
      <c r="D129" s="42"/>
      <c r="E129" s="2">
        <f t="shared" si="2"/>
        <v>0</v>
      </c>
      <c r="F129" s="60"/>
      <c r="G129" s="7" t="s">
        <v>247</v>
      </c>
      <c r="H129" s="12">
        <v>-6070</v>
      </c>
      <c r="I129" s="4"/>
      <c r="J129" s="6"/>
    </row>
    <row r="130" spans="1:10" ht="15">
      <c r="A130" s="23">
        <f t="shared" si="3"/>
        <v>127</v>
      </c>
      <c r="B130" s="2" t="s">
        <v>74</v>
      </c>
      <c r="C130" s="2">
        <v>130</v>
      </c>
      <c r="D130" s="42"/>
      <c r="E130" s="2">
        <f t="shared" si="2"/>
        <v>0</v>
      </c>
      <c r="F130" s="60"/>
      <c r="G130" s="7" t="s">
        <v>248</v>
      </c>
      <c r="H130" s="12">
        <v>-3968</v>
      </c>
      <c r="I130" s="4"/>
      <c r="J130" s="6"/>
    </row>
    <row r="131" spans="1:10" ht="30">
      <c r="A131" s="23">
        <f t="shared" si="3"/>
        <v>128</v>
      </c>
      <c r="B131" s="2" t="s">
        <v>24</v>
      </c>
      <c r="C131" s="2">
        <v>140</v>
      </c>
      <c r="D131" s="42"/>
      <c r="E131" s="2">
        <f t="shared" si="2"/>
        <v>0</v>
      </c>
      <c r="F131" s="60"/>
      <c r="G131" s="7" t="s">
        <v>249</v>
      </c>
      <c r="H131" s="12">
        <v>-7351</v>
      </c>
      <c r="I131" s="4"/>
      <c r="J131" s="6"/>
    </row>
    <row r="132" spans="1:10" ht="30">
      <c r="A132" s="23">
        <f t="shared" si="3"/>
        <v>129</v>
      </c>
      <c r="B132" s="2" t="s">
        <v>33</v>
      </c>
      <c r="C132" s="2">
        <v>115</v>
      </c>
      <c r="D132" s="42"/>
      <c r="E132" s="2">
        <f t="shared" si="2"/>
        <v>0</v>
      </c>
      <c r="F132" s="60"/>
      <c r="G132" s="7" t="s">
        <v>250</v>
      </c>
      <c r="H132" s="12">
        <v>-7321</v>
      </c>
      <c r="I132" s="4"/>
      <c r="J132" s="6"/>
    </row>
    <row r="133" spans="1:10" ht="25.5" customHeight="1">
      <c r="A133" s="23">
        <f t="shared" si="3"/>
        <v>130</v>
      </c>
      <c r="B133" s="2" t="s">
        <v>40</v>
      </c>
      <c r="C133" s="2">
        <v>6</v>
      </c>
      <c r="D133" s="42"/>
      <c r="E133" s="2">
        <f aca="true" t="shared" si="4" ref="E133:E143">C133*D133</f>
        <v>0</v>
      </c>
      <c r="F133" s="60"/>
      <c r="G133" s="7" t="s">
        <v>41</v>
      </c>
      <c r="H133" s="12">
        <v>-6971</v>
      </c>
      <c r="I133" s="13"/>
      <c r="J133" s="6"/>
    </row>
    <row r="134" spans="1:10" ht="18" customHeight="1">
      <c r="A134" s="23">
        <f t="shared" si="3"/>
        <v>131</v>
      </c>
      <c r="B134" s="2" t="s">
        <v>15</v>
      </c>
      <c r="C134" s="2">
        <v>20</v>
      </c>
      <c r="D134" s="42"/>
      <c r="E134" s="2">
        <f t="shared" si="4"/>
        <v>0</v>
      </c>
      <c r="F134" s="60"/>
      <c r="G134" s="7" t="s">
        <v>251</v>
      </c>
      <c r="H134" s="12">
        <v>-7790</v>
      </c>
      <c r="I134" s="13"/>
      <c r="J134" s="6"/>
    </row>
    <row r="135" spans="1:10" ht="15">
      <c r="A135" s="23">
        <f t="shared" si="3"/>
        <v>132</v>
      </c>
      <c r="B135" s="2" t="s">
        <v>253</v>
      </c>
      <c r="C135" s="2">
        <v>70</v>
      </c>
      <c r="D135" s="42"/>
      <c r="E135" s="2">
        <f t="shared" si="4"/>
        <v>0</v>
      </c>
      <c r="F135" s="60"/>
      <c r="G135" s="7" t="s">
        <v>252</v>
      </c>
      <c r="H135" s="12">
        <v>-6071</v>
      </c>
      <c r="I135" s="4"/>
      <c r="J135" s="6"/>
    </row>
    <row r="136" spans="1:10" ht="32.25" customHeight="1">
      <c r="A136" s="23">
        <f t="shared" si="3"/>
        <v>133</v>
      </c>
      <c r="B136" s="2" t="s">
        <v>296</v>
      </c>
      <c r="C136" s="2">
        <v>25</v>
      </c>
      <c r="D136" s="42"/>
      <c r="E136" s="2">
        <f t="shared" si="4"/>
        <v>0</v>
      </c>
      <c r="F136" s="60"/>
      <c r="G136" s="7" t="s">
        <v>254</v>
      </c>
      <c r="H136" s="12">
        <v>-7350</v>
      </c>
      <c r="I136" s="4"/>
      <c r="J136" s="6"/>
    </row>
    <row r="137" spans="1:10" ht="21.75" customHeight="1">
      <c r="A137" s="23">
        <f aca="true" t="shared" si="5" ref="A137:A143">A136+1</f>
        <v>134</v>
      </c>
      <c r="B137" s="2" t="s">
        <v>39</v>
      </c>
      <c r="C137" s="2">
        <v>20</v>
      </c>
      <c r="D137" s="42"/>
      <c r="E137" s="2">
        <f t="shared" si="4"/>
        <v>0</v>
      </c>
      <c r="F137" s="60"/>
      <c r="G137" s="7" t="s">
        <v>255</v>
      </c>
      <c r="H137" s="12">
        <v>-6972</v>
      </c>
      <c r="I137" s="4"/>
      <c r="J137" s="6"/>
    </row>
    <row r="138" spans="1:10" ht="15">
      <c r="A138" s="23">
        <f t="shared" si="5"/>
        <v>135</v>
      </c>
      <c r="B138" s="2" t="s">
        <v>75</v>
      </c>
      <c r="C138" s="2">
        <v>50</v>
      </c>
      <c r="D138" s="42"/>
      <c r="E138" s="2">
        <f t="shared" si="4"/>
        <v>0</v>
      </c>
      <c r="F138" s="60"/>
      <c r="G138" s="7" t="s">
        <v>256</v>
      </c>
      <c r="H138" s="12">
        <v>-3942</v>
      </c>
      <c r="I138" s="4"/>
      <c r="J138" s="6"/>
    </row>
    <row r="139" spans="1:10" ht="15">
      <c r="A139" s="23">
        <f t="shared" si="5"/>
        <v>136</v>
      </c>
      <c r="B139" s="2" t="s">
        <v>32</v>
      </c>
      <c r="C139" s="2">
        <v>365</v>
      </c>
      <c r="D139" s="42"/>
      <c r="E139" s="2">
        <f t="shared" si="4"/>
        <v>0</v>
      </c>
      <c r="F139" s="60"/>
      <c r="G139" s="7" t="s">
        <v>257</v>
      </c>
      <c r="H139" s="12">
        <v>-7332</v>
      </c>
      <c r="I139" s="4"/>
      <c r="J139" s="6"/>
    </row>
    <row r="140" spans="1:10" ht="21.75" customHeight="1">
      <c r="A140" s="23">
        <f t="shared" si="5"/>
        <v>137</v>
      </c>
      <c r="B140" s="2" t="s">
        <v>72</v>
      </c>
      <c r="C140" s="2">
        <v>5</v>
      </c>
      <c r="D140" s="42"/>
      <c r="E140" s="2">
        <f t="shared" si="4"/>
        <v>0</v>
      </c>
      <c r="F140" s="60"/>
      <c r="G140" s="7" t="s">
        <v>258</v>
      </c>
      <c r="H140" s="12">
        <v>-5015</v>
      </c>
      <c r="I140" s="4"/>
      <c r="J140" s="6"/>
    </row>
    <row r="141" spans="1:10" ht="19.5" customHeight="1">
      <c r="A141" s="23">
        <f t="shared" si="5"/>
        <v>138</v>
      </c>
      <c r="B141" s="2" t="s">
        <v>76</v>
      </c>
      <c r="C141" s="2">
        <v>30</v>
      </c>
      <c r="D141" s="42"/>
      <c r="E141" s="2">
        <f t="shared" si="4"/>
        <v>0</v>
      </c>
      <c r="F141" s="60"/>
      <c r="G141" s="7" t="s">
        <v>259</v>
      </c>
      <c r="H141" s="12">
        <v>-3941</v>
      </c>
      <c r="I141" s="4"/>
      <c r="J141" s="6"/>
    </row>
    <row r="142" spans="1:10" ht="20.25" customHeight="1">
      <c r="A142" s="23">
        <f t="shared" si="5"/>
        <v>139</v>
      </c>
      <c r="B142" s="2" t="s">
        <v>44</v>
      </c>
      <c r="C142" s="2">
        <v>10</v>
      </c>
      <c r="D142" s="42"/>
      <c r="E142" s="2">
        <f t="shared" si="4"/>
        <v>0</v>
      </c>
      <c r="F142" s="60"/>
      <c r="G142" s="7" t="s">
        <v>260</v>
      </c>
      <c r="H142" s="12">
        <v>-6091</v>
      </c>
      <c r="I142" s="13"/>
      <c r="J142" s="6"/>
    </row>
    <row r="143" spans="1:10" ht="22.5" customHeight="1">
      <c r="A143" s="23">
        <f t="shared" si="5"/>
        <v>140</v>
      </c>
      <c r="B143" s="2" t="s">
        <v>14</v>
      </c>
      <c r="C143" s="2">
        <v>32</v>
      </c>
      <c r="D143" s="42"/>
      <c r="E143" s="24">
        <f t="shared" si="4"/>
        <v>0</v>
      </c>
      <c r="F143" s="61"/>
      <c r="G143" s="7" t="s">
        <v>261</v>
      </c>
      <c r="H143" s="12">
        <v>-7791</v>
      </c>
      <c r="I143" s="13"/>
      <c r="J143" s="6"/>
    </row>
    <row r="144" spans="1:10" s="36" customFormat="1" ht="30.75" customHeight="1">
      <c r="A144" s="63" t="s">
        <v>307</v>
      </c>
      <c r="B144" s="63"/>
      <c r="C144" s="30">
        <f>SUM(C4:C143)</f>
        <v>9078</v>
      </c>
      <c r="D144" s="44"/>
      <c r="E144" s="31"/>
      <c r="F144" s="32"/>
      <c r="G144" s="33"/>
      <c r="H144" s="32"/>
      <c r="I144" s="34"/>
      <c r="J144" s="35"/>
    </row>
    <row r="145" spans="1:10" s="36" customFormat="1" ht="30.75" customHeight="1">
      <c r="A145" s="53" t="s">
        <v>308</v>
      </c>
      <c r="B145" s="54"/>
      <c r="C145" s="37"/>
      <c r="D145" s="38"/>
      <c r="E145" s="38">
        <f>SUM(E4:E144)</f>
        <v>0</v>
      </c>
      <c r="F145" s="39"/>
      <c r="G145" s="40"/>
      <c r="H145" s="39"/>
      <c r="I145" s="39"/>
      <c r="J145" s="41"/>
    </row>
    <row r="149" spans="1:10" ht="21.75" customHeight="1">
      <c r="A149" s="48" t="s">
        <v>297</v>
      </c>
      <c r="B149" s="49"/>
      <c r="C149" s="49"/>
      <c r="D149" s="49"/>
      <c r="E149" s="49"/>
      <c r="F149" s="49"/>
      <c r="G149" s="49"/>
      <c r="H149" s="49"/>
      <c r="I149" s="49"/>
      <c r="J149" s="50"/>
    </row>
    <row r="150" spans="1:10" ht="36.75" customHeight="1">
      <c r="A150" s="51" t="s">
        <v>298</v>
      </c>
      <c r="B150" s="51"/>
      <c r="C150" s="51"/>
      <c r="D150" s="51"/>
      <c r="E150" s="51"/>
      <c r="F150" s="51"/>
      <c r="G150" s="51"/>
      <c r="H150" s="51"/>
      <c r="I150" s="51"/>
      <c r="J150" s="51"/>
    </row>
    <row r="151" spans="1:10" ht="34.5" customHeight="1">
      <c r="A151" s="58" t="s">
        <v>311</v>
      </c>
      <c r="B151" s="58"/>
      <c r="C151" s="58"/>
      <c r="D151" s="58"/>
      <c r="E151" s="58"/>
      <c r="F151" s="58"/>
      <c r="G151" s="58"/>
      <c r="H151" s="58"/>
      <c r="I151" s="58"/>
      <c r="J151" s="58"/>
    </row>
    <row r="152" spans="1:10" ht="36.75" customHeight="1">
      <c r="A152" s="52" t="s">
        <v>299</v>
      </c>
      <c r="B152" s="52"/>
      <c r="C152" s="52"/>
      <c r="D152" s="52"/>
      <c r="E152" s="52"/>
      <c r="F152" s="52"/>
      <c r="G152" s="52"/>
      <c r="H152" s="52"/>
      <c r="I152" s="52"/>
      <c r="J152" s="52"/>
    </row>
  </sheetData>
  <mergeCells count="28">
    <mergeCell ref="F55:F57"/>
    <mergeCell ref="A1:J1"/>
    <mergeCell ref="A144:B144"/>
    <mergeCell ref="F119:F122"/>
    <mergeCell ref="F123:F143"/>
    <mergeCell ref="F86:F91"/>
    <mergeCell ref="F92:F98"/>
    <mergeCell ref="F99:F100"/>
    <mergeCell ref="F101:F104"/>
    <mergeCell ref="F106:F109"/>
    <mergeCell ref="F110:F118"/>
    <mergeCell ref="F62:F64"/>
    <mergeCell ref="F65:F67"/>
    <mergeCell ref="F68:F70"/>
    <mergeCell ref="F71:F72"/>
    <mergeCell ref="F73:F81"/>
    <mergeCell ref="F4:F8"/>
    <mergeCell ref="F9:F26"/>
    <mergeCell ref="F27:F35"/>
    <mergeCell ref="F36:F44"/>
    <mergeCell ref="F45:F54"/>
    <mergeCell ref="A149:J149"/>
    <mergeCell ref="A150:J150"/>
    <mergeCell ref="A152:J152"/>
    <mergeCell ref="A145:B145"/>
    <mergeCell ref="F59:F61"/>
    <mergeCell ref="F84:F85"/>
    <mergeCell ref="A151:J151"/>
  </mergeCells>
  <printOptions/>
  <pageMargins left="0.3937007874015748" right="0.3937007874015748" top="0.5905511811023623" bottom="0.5905511811023623" header="0.5118110236220472" footer="0.5118110236220472"/>
  <pageSetup fitToHeight="0"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Přidalová</dc:creator>
  <cp:keywords/>
  <dc:description/>
  <cp:lastModifiedBy>Andrea Přidalová</cp:lastModifiedBy>
  <cp:lastPrinted>2020-03-12T09:49:11Z</cp:lastPrinted>
  <dcterms:created xsi:type="dcterms:W3CDTF">2020-02-26T10:56:00Z</dcterms:created>
  <dcterms:modified xsi:type="dcterms:W3CDTF">2020-03-12T10:57:54Z</dcterms:modified>
  <cp:category/>
  <cp:version/>
  <cp:contentType/>
  <cp:contentStatus/>
</cp:coreProperties>
</file>