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-105" windowWidth="28410" windowHeight="8640" activeTab="3"/>
  </bookViews>
  <sheets>
    <sheet name="Titul" sheetId="10" r:id="rId1"/>
    <sheet name="Rekapitulace" sheetId="2" r:id="rId2"/>
    <sheet name="Oprava pohonů" sheetId="4" r:id="rId3"/>
    <sheet name="VON" sheetId="11" r:id="rId4"/>
  </sheets>
  <definedNames>
    <definedName name="_xlnm.Print_Area" localSheetId="2">'Oprava pohonů'!$A$1:$I$59</definedName>
    <definedName name="_xlnm.Print_Area" localSheetId="1">Rekapitulace!$A$1:$E$19</definedName>
    <definedName name="_xlnm.Print_Area" localSheetId="3">VON!$A$1:$G$26</definedName>
  </definedNames>
  <calcPr calcId="125725"/>
</workbook>
</file>

<file path=xl/calcChain.xml><?xml version="1.0" encoding="utf-8"?>
<calcChain xmlns="http://schemas.openxmlformats.org/spreadsheetml/2006/main">
  <c r="G21" i="11"/>
  <c r="I55" i="4"/>
  <c r="I54"/>
  <c r="I48"/>
  <c r="I49"/>
  <c r="I56"/>
  <c r="I51"/>
  <c r="I50"/>
  <c r="I47"/>
  <c r="I53"/>
  <c r="I46"/>
  <c r="I52"/>
  <c r="I25"/>
  <c r="I26"/>
  <c r="I27"/>
  <c r="I24"/>
  <c r="I22"/>
  <c r="I23"/>
  <c r="I21"/>
  <c r="G23" i="11"/>
  <c r="I30" i="4"/>
  <c r="I17"/>
  <c r="I16"/>
  <c r="G15" i="11"/>
  <c r="I20" i="4" l="1"/>
  <c r="I15"/>
  <c r="I12"/>
  <c r="I11"/>
  <c r="I58" l="1"/>
  <c r="D9" i="2" s="1"/>
  <c r="G22" i="11" l="1"/>
  <c r="G24" l="1"/>
  <c r="G18"/>
  <c r="G14"/>
  <c r="G13"/>
  <c r="G12"/>
  <c r="G26" s="1"/>
  <c r="A1"/>
  <c r="A1" i="4"/>
  <c r="A1" i="2"/>
  <c r="A4" i="11"/>
  <c r="A4" i="4" l="1"/>
  <c r="A5" i="2"/>
  <c r="B3"/>
  <c r="E9" l="1"/>
  <c r="E11" s="1"/>
  <c r="D12" l="1"/>
  <c r="E12" s="1"/>
  <c r="E14" s="1"/>
  <c r="E15" s="1"/>
  <c r="E18" l="1"/>
  <c r="E19" s="1"/>
</calcChain>
</file>

<file path=xl/sharedStrings.xml><?xml version="1.0" encoding="utf-8"?>
<sst xmlns="http://schemas.openxmlformats.org/spreadsheetml/2006/main" count="178" uniqueCount="100">
  <si>
    <t xml:space="preserve"> </t>
  </si>
  <si>
    <t>Název</t>
  </si>
  <si>
    <t>Popis</t>
  </si>
  <si>
    <t>Cena za jednotku</t>
  </si>
  <si>
    <t>Cena celkem</t>
  </si>
  <si>
    <t>hodiny</t>
  </si>
  <si>
    <t xml:space="preserve">výměra </t>
  </si>
  <si>
    <t>cena</t>
  </si>
  <si>
    <t>(Kč)</t>
  </si>
  <si>
    <t>.-materiál, dodávka:</t>
  </si>
  <si>
    <t>celkem</t>
  </si>
  <si>
    <t>stavba:</t>
  </si>
  <si>
    <t>Dílčí název</t>
  </si>
  <si>
    <t xml:space="preserve">          Cena za jednotku</t>
  </si>
  <si>
    <t>počet ks</t>
  </si>
  <si>
    <t>CELKEM bez DPH</t>
  </si>
  <si>
    <t>DPH 21%</t>
  </si>
  <si>
    <t>CELKEM s DPH 21%</t>
  </si>
  <si>
    <t>akce:</t>
  </si>
  <si>
    <t xml:space="preserve">Položkový soupis prací  a dodávek </t>
  </si>
  <si>
    <t>Vedlejší a ostatní náklady</t>
  </si>
  <si>
    <t>.-průzkumné, projektové a inženýrské práce:</t>
  </si>
  <si>
    <t>.-zařízení staveniště:</t>
  </si>
  <si>
    <t>.-ostatní náklady:</t>
  </si>
  <si>
    <t>Vedlejší a ostatní náklady celkem</t>
  </si>
  <si>
    <t>jednotky</t>
  </si>
  <si>
    <t>.-plán opatření pro případ havárie, povodňový plán</t>
  </si>
  <si>
    <t>kpl</t>
  </si>
  <si>
    <t xml:space="preserve">Č.stavby: </t>
  </si>
  <si>
    <t>.-demontáže</t>
  </si>
  <si>
    <t>.-montáže</t>
  </si>
  <si>
    <t>hod</t>
  </si>
  <si>
    <t>kg</t>
  </si>
  <si>
    <t>ks</t>
  </si>
  <si>
    <t>Název dílu</t>
  </si>
  <si>
    <t>č.položky</t>
  </si>
  <si>
    <t>díly</t>
  </si>
  <si>
    <t>[ks]</t>
  </si>
  <si>
    <t>.-revizní zpráva hydraulického systému (zkouška těsnosti)</t>
  </si>
  <si>
    <t xml:space="preserve">Oprava hydromotoru </t>
  </si>
  <si>
    <t>D500</t>
  </si>
  <si>
    <t xml:space="preserve">F.2.2.1. </t>
  </si>
  <si>
    <t>F.2.2.2.</t>
  </si>
  <si>
    <t>.-zdvihací technika, jeřáby</t>
  </si>
  <si>
    <t>.-likvidace odpadu (komunální nebo znečištěný hydr.olejem)</t>
  </si>
  <si>
    <t>.-plán BOZP (dopracování, odsouhlasení)</t>
  </si>
  <si>
    <t>.-dokumentace skutečného provedení akce</t>
  </si>
  <si>
    <t>VON</t>
  </si>
  <si>
    <t>VD Bakov, oprava hydromotorů D500/220</t>
  </si>
  <si>
    <t>.-demontáž válce D550/220 z jezu</t>
  </si>
  <si>
    <t>.-demontáž armatur na hydraulickém vedení</t>
  </si>
  <si>
    <t>Oprava pohonů klapky - hydromotory D500/220, hydr.vedení</t>
  </si>
  <si>
    <t>.-doprava, přesuny materiálu a techniky</t>
  </si>
  <si>
    <t>.-opravné a úpravné práce</t>
  </si>
  <si>
    <t>.-montáž armatur do hydraulického vedení</t>
  </si>
  <si>
    <t>.-montáž hydromotoru do strojovny v jezu</t>
  </si>
  <si>
    <t>.-komplexní přezkoušení pohonu klapky</t>
  </si>
  <si>
    <t>.-komplexní demontáž válce, revize jednotlivých dílů</t>
  </si>
  <si>
    <t>.-dílenská montáž opraveného válce včetně naplnění hydr.olejem</t>
  </si>
  <si>
    <t>.-úprava pístu válce pro osazení nové těsnící sady</t>
  </si>
  <si>
    <t>.-revize kotevních a úchytných OK ve strojovně jezu</t>
  </si>
  <si>
    <t>.- příprava povrchu OK pro PKO - St2 (na díle)</t>
  </si>
  <si>
    <t>.- příprava povrchu OK pro PKO - Sa 2.5 (tryskání)</t>
  </si>
  <si>
    <t>.- povrchová ochrana OK pohonu včezně úchytných kcí a hydr.vedení</t>
  </si>
  <si>
    <t>.- sada těsnění 1 ks hydromotoru D500/220 (typ CHESTERTON)</t>
  </si>
  <si>
    <t xml:space="preserve">      17K Bearing Band 50,8x3,175x5000 mm (GH) - AWC640</t>
  </si>
  <si>
    <t xml:space="preserve">      P22KN Piston Seal 500x460x28 mm (GH) - AWC800</t>
  </si>
  <si>
    <t xml:space="preserve">      P9K Split Anti-Extrusion Ring 500x490x3 mm (SH) - AW665</t>
  </si>
  <si>
    <t xml:space="preserve">      "O" kroužek 520x5 - NBR (dolní víko válce)</t>
  </si>
  <si>
    <t xml:space="preserve">      W21K Ultra Wiper 220x240x227,18x8x12,5mm - AWC800</t>
  </si>
  <si>
    <t xml:space="preserve">      RCCS3 Buffer Seal 220x241x8,1mm - AWC800/NBR</t>
  </si>
  <si>
    <t xml:space="preserve">      19K Precision Bearing Band 220x225x14mm (SH) - AWC660</t>
  </si>
  <si>
    <t xml:space="preserve">      R9K Split Anti-Extrusion Ring 220x250x4mm (SH) - AWC665</t>
  </si>
  <si>
    <t xml:space="preserve">      R11KEZ Stack Pack 220x250x35,82 (SH) - AWC800/AWC805</t>
  </si>
  <si>
    <t xml:space="preserve">      R11KSPCR Split Spacer 220x250x9 mm (SH) - AWC665</t>
  </si>
  <si>
    <t xml:space="preserve">      "O" kroužek 492x5 - NBR</t>
  </si>
  <si>
    <t xml:space="preserve">      "O" kroužek 362x5 - NBR</t>
  </si>
  <si>
    <t xml:space="preserve">      "O" kroužek 242x5 - NBR</t>
  </si>
  <si>
    <t xml:space="preserve">   .- těsnění pístu</t>
  </si>
  <si>
    <t xml:space="preserve">   .- těsnění písnice a horního víka</t>
  </si>
  <si>
    <t>.- přítlačný kruh těsnění pístu D500/350</t>
  </si>
  <si>
    <t>.- příruba předního víka D250/220</t>
  </si>
  <si>
    <t>.- hydraulické šroubení (doplnění)</t>
  </si>
  <si>
    <t>.- plastické mazivo (voděodolné)</t>
  </si>
  <si>
    <t>.- příruba přivařovací s krkem (160 bar)</t>
  </si>
  <si>
    <t>.- kohout uzavírací, přírubový (160 bar)</t>
  </si>
  <si>
    <t>.- kotevní úchyt hydr.potrubí (sada)</t>
  </si>
  <si>
    <t>.-drobný spotřební, spojovací a kotevní .materiál</t>
  </si>
  <si>
    <t>.- spojovací materiál (M20, nerez A2)</t>
  </si>
  <si>
    <t>celkem 
Oprava pohonu - jedné klapky (1 ks)</t>
  </si>
  <si>
    <t>l</t>
  </si>
  <si>
    <t>.- likvidace hydraulického oleje (úkapy při demontáži a montáži HS)</t>
  </si>
  <si>
    <t>.- hydraulický olej shodný se stávajícícm (doplnění systému)</t>
  </si>
  <si>
    <t>.-opravy a úpravy hydraulického vedení</t>
  </si>
  <si>
    <t>.-zajištění norné stěny pod VD včetně instalace a odstranění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</si>
  <si>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</si>
  <si>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F.1.1. - Rekapitulace</t>
  </si>
  <si>
    <t>F.1.2.1. - Oprava pohonu klapky</t>
  </si>
  <si>
    <t>F.1.2.2. - Vedlejší a ostatní náklady (VON)</t>
  </si>
  <si>
    <t xml:space="preserve">F.1. Soupis prací a dodávek 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</si>
</sst>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#,##0.00\ _K_č"/>
  </numFmts>
  <fonts count="16"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Helv"/>
      <charset val="238"/>
    </font>
    <font>
      <b/>
      <sz val="18"/>
      <name val="Arial CE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49" fontId="2" fillId="0" borderId="1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6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/>
    </xf>
    <xf numFmtId="0" fontId="2" fillId="0" borderId="7" xfId="0" applyFont="1" applyFill="1" applyBorder="1"/>
    <xf numFmtId="49" fontId="2" fillId="0" borderId="19" xfId="0" applyNumberFormat="1" applyFont="1" applyFill="1" applyBorder="1" applyAlignment="1">
      <alignment vertical="top" wrapText="1"/>
    </xf>
    <xf numFmtId="0" fontId="2" fillId="0" borderId="20" xfId="0" applyFont="1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right"/>
    </xf>
    <xf numFmtId="42" fontId="2" fillId="0" borderId="21" xfId="0" applyNumberFormat="1" applyFont="1" applyFill="1" applyBorder="1"/>
    <xf numFmtId="0" fontId="7" fillId="0" borderId="5" xfId="0" applyFont="1" applyFill="1" applyBorder="1"/>
    <xf numFmtId="49" fontId="2" fillId="0" borderId="14" xfId="0" applyNumberFormat="1" applyFont="1" applyFill="1" applyBorder="1" applyAlignment="1">
      <alignment vertical="top" wrapText="1"/>
    </xf>
    <xf numFmtId="42" fontId="2" fillId="0" borderId="13" xfId="0" applyNumberFormat="1" applyFont="1" applyFill="1" applyBorder="1"/>
    <xf numFmtId="0" fontId="7" fillId="0" borderId="7" xfId="0" applyFont="1" applyFill="1" applyBorder="1"/>
    <xf numFmtId="0" fontId="7" fillId="0" borderId="15" xfId="0" applyFont="1" applyFill="1" applyBorder="1" applyAlignment="1">
      <alignment vertical="top" wrapText="1"/>
    </xf>
    <xf numFmtId="0" fontId="2" fillId="0" borderId="17" xfId="0" applyFont="1" applyFill="1" applyBorder="1" applyAlignment="1">
      <alignment horizontal="center"/>
    </xf>
    <xf numFmtId="164" fontId="2" fillId="0" borderId="17" xfId="0" applyNumberFormat="1" applyFont="1" applyFill="1" applyBorder="1"/>
    <xf numFmtId="164" fontId="7" fillId="0" borderId="15" xfId="0" applyNumberFormat="1" applyFont="1" applyFill="1" applyBorder="1"/>
    <xf numFmtId="0" fontId="8" fillId="0" borderId="16" xfId="0" applyFont="1" applyFill="1" applyBorder="1"/>
    <xf numFmtId="0" fontId="2" fillId="0" borderId="17" xfId="0" applyFont="1" applyFill="1" applyBorder="1"/>
    <xf numFmtId="0" fontId="2" fillId="0" borderId="22" xfId="0" applyFont="1" applyFill="1" applyBorder="1" applyAlignment="1">
      <alignment horizontal="center"/>
    </xf>
    <xf numFmtId="164" fontId="2" fillId="0" borderId="22" xfId="0" applyNumberFormat="1" applyFont="1" applyFill="1" applyBorder="1"/>
    <xf numFmtId="164" fontId="9" fillId="0" borderId="8" xfId="0" applyNumberFormat="1" applyFont="1" applyFill="1" applyBorder="1"/>
    <xf numFmtId="0" fontId="2" fillId="0" borderId="0" xfId="0" applyFont="1" applyFill="1" applyBorder="1"/>
    <xf numFmtId="0" fontId="7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4" fontId="7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vertical="top" wrapText="1"/>
    </xf>
    <xf numFmtId="10" fontId="2" fillId="0" borderId="17" xfId="0" applyNumberFormat="1" applyFont="1" applyFill="1" applyBorder="1" applyAlignment="1">
      <alignment horizontal="center"/>
    </xf>
    <xf numFmtId="164" fontId="9" fillId="0" borderId="15" xfId="0" applyNumberFormat="1" applyFont="1" applyFill="1" applyBorder="1"/>
    <xf numFmtId="0" fontId="8" fillId="0" borderId="9" xfId="0" applyFont="1" applyFill="1" applyBorder="1"/>
    <xf numFmtId="0" fontId="2" fillId="0" borderId="22" xfId="0" applyFont="1" applyFill="1" applyBorder="1"/>
    <xf numFmtId="0" fontId="6" fillId="0" borderId="0" xfId="0" applyFont="1" applyBorder="1"/>
    <xf numFmtId="0" fontId="2" fillId="0" borderId="23" xfId="0" applyFont="1" applyFill="1" applyBorder="1"/>
    <xf numFmtId="0" fontId="2" fillId="0" borderId="24" xfId="0" applyFont="1" applyFill="1" applyBorder="1"/>
    <xf numFmtId="0" fontId="7" fillId="0" borderId="25" xfId="0" applyFont="1" applyFill="1" applyBorder="1" applyAlignment="1">
      <alignment vertical="top" wrapText="1"/>
    </xf>
    <xf numFmtId="0" fontId="2" fillId="0" borderId="26" xfId="0" applyFont="1" applyFill="1" applyBorder="1" applyAlignment="1">
      <alignment horizontal="center"/>
    </xf>
    <xf numFmtId="164" fontId="2" fillId="0" borderId="26" xfId="0" applyNumberFormat="1" applyFont="1" applyFill="1" applyBorder="1"/>
    <xf numFmtId="164" fontId="7" fillId="0" borderId="27" xfId="0" applyNumberFormat="1" applyFont="1" applyFill="1" applyBorder="1"/>
    <xf numFmtId="0" fontId="2" fillId="0" borderId="9" xfId="0" applyFont="1" applyFill="1" applyBorder="1"/>
    <xf numFmtId="0" fontId="12" fillId="0" borderId="0" xfId="0" applyFont="1" applyFill="1" applyBorder="1"/>
    <xf numFmtId="0" fontId="2" fillId="0" borderId="22" xfId="0" applyFont="1" applyFill="1" applyBorder="1" applyAlignment="1"/>
    <xf numFmtId="0" fontId="3" fillId="0" borderId="2" xfId="0" applyFont="1" applyFill="1" applyBorder="1"/>
    <xf numFmtId="0" fontId="10" fillId="0" borderId="0" xfId="0" applyFont="1" applyFill="1"/>
    <xf numFmtId="0" fontId="1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/>
    <xf numFmtId="0" fontId="2" fillId="0" borderId="5" xfId="0" applyFont="1" applyFill="1" applyBorder="1" applyAlignment="1">
      <alignment horizontal="center"/>
    </xf>
    <xf numFmtId="43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5" xfId="0" applyFont="1" applyFill="1" applyBorder="1"/>
    <xf numFmtId="0" fontId="2" fillId="0" borderId="7" xfId="0" applyFont="1" applyFill="1" applyBorder="1" applyAlignment="1">
      <alignment horizontal="center"/>
    </xf>
    <xf numFmtId="0" fontId="13" fillId="0" borderId="4" xfId="0" applyNumberFormat="1" applyFont="1" applyFill="1" applyBorder="1" applyAlignment="1">
      <alignment horizontal="left"/>
    </xf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0" xfId="0" applyFont="1" applyFill="1"/>
    <xf numFmtId="0" fontId="13" fillId="0" borderId="2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7" xfId="0" applyNumberFormat="1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7" xfId="0" applyFont="1" applyFill="1" applyBorder="1"/>
    <xf numFmtId="43" fontId="13" fillId="0" borderId="11" xfId="0" applyNumberFormat="1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164" fontId="13" fillId="0" borderId="11" xfId="0" applyNumberFormat="1" applyFont="1" applyFill="1" applyBorder="1"/>
    <xf numFmtId="164" fontId="13" fillId="0" borderId="12" xfId="0" applyNumberFormat="1" applyFont="1" applyFill="1" applyBorder="1"/>
    <xf numFmtId="49" fontId="3" fillId="0" borderId="11" xfId="0" applyNumberFormat="1" applyFont="1" applyFill="1" applyBorder="1" applyAlignment="1">
      <alignment vertical="top" wrapText="1"/>
    </xf>
    <xf numFmtId="164" fontId="2" fillId="0" borderId="13" xfId="0" applyNumberFormat="1" applyFont="1" applyFill="1" applyBorder="1"/>
    <xf numFmtId="0" fontId="2" fillId="0" borderId="11" xfId="0" applyFont="1" applyFill="1" applyBorder="1" applyAlignment="1">
      <alignment vertical="top" wrapText="1"/>
    </xf>
    <xf numFmtId="42" fontId="13" fillId="0" borderId="13" xfId="0" applyNumberFormat="1" applyFont="1" applyFill="1" applyBorder="1"/>
    <xf numFmtId="49" fontId="13" fillId="0" borderId="10" xfId="0" applyNumberFormat="1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43" fontId="13" fillId="0" borderId="17" xfId="0" applyNumberFormat="1" applyFont="1" applyFill="1" applyBorder="1"/>
    <xf numFmtId="0" fontId="13" fillId="0" borderId="17" xfId="0" applyFont="1" applyFill="1" applyBorder="1" applyAlignment="1">
      <alignment horizontal="center"/>
    </xf>
    <xf numFmtId="164" fontId="13" fillId="0" borderId="17" xfId="0" applyNumberFormat="1" applyFont="1" applyFill="1" applyBorder="1"/>
    <xf numFmtId="164" fontId="3" fillId="0" borderId="15" xfId="0" applyNumberFormat="1" applyFont="1" applyFill="1" applyBorder="1"/>
    <xf numFmtId="0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5" fontId="10" fillId="0" borderId="0" xfId="0" applyNumberFormat="1" applyFont="1" applyFill="1"/>
    <xf numFmtId="0" fontId="10" fillId="0" borderId="0" xfId="0" applyFont="1" applyFill="1" applyAlignment="1">
      <alignment horizontal="center"/>
    </xf>
    <xf numFmtId="49" fontId="2" fillId="0" borderId="11" xfId="0" applyNumberFormat="1" applyFont="1" applyFill="1" applyBorder="1" applyAlignment="1">
      <alignment vertical="top" wrapText="1"/>
    </xf>
    <xf numFmtId="49" fontId="3" fillId="0" borderId="10" xfId="0" applyNumberFormat="1" applyFont="1" applyFill="1" applyBorder="1" applyAlignment="1">
      <alignment vertical="top" wrapText="1"/>
    </xf>
    <xf numFmtId="0" fontId="13" fillId="0" borderId="4" xfId="0" applyNumberFormat="1" applyFont="1" applyFill="1" applyBorder="1" applyAlignment="1">
      <alignment horizontal="center"/>
    </xf>
    <xf numFmtId="165" fontId="13" fillId="0" borderId="4" xfId="0" applyNumberFormat="1" applyFont="1" applyFill="1" applyBorder="1"/>
    <xf numFmtId="165" fontId="13" fillId="0" borderId="2" xfId="0" applyNumberFormat="1" applyFont="1" applyFill="1" applyBorder="1" applyAlignment="1">
      <alignment horizontal="center"/>
    </xf>
    <xf numFmtId="165" fontId="13" fillId="0" borderId="7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165" fontId="13" fillId="0" borderId="11" xfId="0" applyNumberFormat="1" applyFont="1" applyFill="1" applyBorder="1"/>
    <xf numFmtId="0" fontId="2" fillId="0" borderId="10" xfId="0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5" fontId="13" fillId="0" borderId="1" xfId="0" applyNumberFormat="1" applyFont="1" applyFill="1" applyBorder="1" applyAlignment="1">
      <alignment horizontal="right"/>
    </xf>
    <xf numFmtId="0" fontId="15" fillId="0" borderId="14" xfId="0" applyFont="1" applyFill="1" applyBorder="1"/>
    <xf numFmtId="0" fontId="13" fillId="0" borderId="1" xfId="0" applyFont="1" applyFill="1" applyBorder="1"/>
    <xf numFmtId="0" fontId="13" fillId="0" borderId="13" xfId="0" applyFont="1" applyFill="1" applyBorder="1"/>
    <xf numFmtId="165" fontId="13" fillId="0" borderId="17" xfId="0" applyNumberFormat="1" applyFont="1" applyFill="1" applyBorder="1"/>
    <xf numFmtId="0" fontId="3" fillId="0" borderId="17" xfId="0" applyFont="1" applyFill="1" applyBorder="1" applyAlignment="1">
      <alignment vertical="top" wrapText="1"/>
    </xf>
    <xf numFmtId="0" fontId="13" fillId="0" borderId="0" xfId="0" applyFont="1" applyFill="1" applyBorder="1"/>
    <xf numFmtId="165" fontId="13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11"/>
  <sheetViews>
    <sheetView workbookViewId="0">
      <selection activeCell="A3" sqref="A3"/>
    </sheetView>
  </sheetViews>
  <sheetFormatPr defaultRowHeight="15"/>
  <cols>
    <col min="2" max="2" width="12.7109375" bestFit="1" customWidth="1"/>
    <col min="258" max="258" width="12.7109375" bestFit="1" customWidth="1"/>
    <col min="514" max="514" width="12.7109375" bestFit="1" customWidth="1"/>
    <col min="770" max="770" width="12.7109375" bestFit="1" customWidth="1"/>
    <col min="1026" max="1026" width="12.7109375" bestFit="1" customWidth="1"/>
    <col min="1282" max="1282" width="12.7109375" bestFit="1" customWidth="1"/>
    <col min="1538" max="1538" width="12.7109375" bestFit="1" customWidth="1"/>
    <col min="1794" max="1794" width="12.7109375" bestFit="1" customWidth="1"/>
    <col min="2050" max="2050" width="12.7109375" bestFit="1" customWidth="1"/>
    <col min="2306" max="2306" width="12.7109375" bestFit="1" customWidth="1"/>
    <col min="2562" max="2562" width="12.7109375" bestFit="1" customWidth="1"/>
    <col min="2818" max="2818" width="12.7109375" bestFit="1" customWidth="1"/>
    <col min="3074" max="3074" width="12.7109375" bestFit="1" customWidth="1"/>
    <col min="3330" max="3330" width="12.7109375" bestFit="1" customWidth="1"/>
    <col min="3586" max="3586" width="12.7109375" bestFit="1" customWidth="1"/>
    <col min="3842" max="3842" width="12.7109375" bestFit="1" customWidth="1"/>
    <col min="4098" max="4098" width="12.7109375" bestFit="1" customWidth="1"/>
    <col min="4354" max="4354" width="12.7109375" bestFit="1" customWidth="1"/>
    <col min="4610" max="4610" width="12.7109375" bestFit="1" customWidth="1"/>
    <col min="4866" max="4866" width="12.7109375" bestFit="1" customWidth="1"/>
    <col min="5122" max="5122" width="12.7109375" bestFit="1" customWidth="1"/>
    <col min="5378" max="5378" width="12.7109375" bestFit="1" customWidth="1"/>
    <col min="5634" max="5634" width="12.7109375" bestFit="1" customWidth="1"/>
    <col min="5890" max="5890" width="12.7109375" bestFit="1" customWidth="1"/>
    <col min="6146" max="6146" width="12.7109375" bestFit="1" customWidth="1"/>
    <col min="6402" max="6402" width="12.7109375" bestFit="1" customWidth="1"/>
    <col min="6658" max="6658" width="12.7109375" bestFit="1" customWidth="1"/>
    <col min="6914" max="6914" width="12.7109375" bestFit="1" customWidth="1"/>
    <col min="7170" max="7170" width="12.7109375" bestFit="1" customWidth="1"/>
    <col min="7426" max="7426" width="12.7109375" bestFit="1" customWidth="1"/>
    <col min="7682" max="7682" width="12.7109375" bestFit="1" customWidth="1"/>
    <col min="7938" max="7938" width="12.7109375" bestFit="1" customWidth="1"/>
    <col min="8194" max="8194" width="12.7109375" bestFit="1" customWidth="1"/>
    <col min="8450" max="8450" width="12.7109375" bestFit="1" customWidth="1"/>
    <col min="8706" max="8706" width="12.7109375" bestFit="1" customWidth="1"/>
    <col min="8962" max="8962" width="12.7109375" bestFit="1" customWidth="1"/>
    <col min="9218" max="9218" width="12.7109375" bestFit="1" customWidth="1"/>
    <col min="9474" max="9474" width="12.7109375" bestFit="1" customWidth="1"/>
    <col min="9730" max="9730" width="12.7109375" bestFit="1" customWidth="1"/>
    <col min="9986" max="9986" width="12.7109375" bestFit="1" customWidth="1"/>
    <col min="10242" max="10242" width="12.7109375" bestFit="1" customWidth="1"/>
    <col min="10498" max="10498" width="12.7109375" bestFit="1" customWidth="1"/>
    <col min="10754" max="10754" width="12.7109375" bestFit="1" customWidth="1"/>
    <col min="11010" max="11010" width="12.7109375" bestFit="1" customWidth="1"/>
    <col min="11266" max="11266" width="12.7109375" bestFit="1" customWidth="1"/>
    <col min="11522" max="11522" width="12.7109375" bestFit="1" customWidth="1"/>
    <col min="11778" max="11778" width="12.7109375" bestFit="1" customWidth="1"/>
    <col min="12034" max="12034" width="12.7109375" bestFit="1" customWidth="1"/>
    <col min="12290" max="12290" width="12.7109375" bestFit="1" customWidth="1"/>
    <col min="12546" max="12546" width="12.7109375" bestFit="1" customWidth="1"/>
    <col min="12802" max="12802" width="12.7109375" bestFit="1" customWidth="1"/>
    <col min="13058" max="13058" width="12.7109375" bestFit="1" customWidth="1"/>
    <col min="13314" max="13314" width="12.7109375" bestFit="1" customWidth="1"/>
    <col min="13570" max="13570" width="12.7109375" bestFit="1" customWidth="1"/>
    <col min="13826" max="13826" width="12.7109375" bestFit="1" customWidth="1"/>
    <col min="14082" max="14082" width="12.7109375" bestFit="1" customWidth="1"/>
    <col min="14338" max="14338" width="12.7109375" bestFit="1" customWidth="1"/>
    <col min="14594" max="14594" width="12.7109375" bestFit="1" customWidth="1"/>
    <col min="14850" max="14850" width="12.7109375" bestFit="1" customWidth="1"/>
    <col min="15106" max="15106" width="12.7109375" bestFit="1" customWidth="1"/>
    <col min="15362" max="15362" width="12.7109375" bestFit="1" customWidth="1"/>
    <col min="15618" max="15618" width="12.7109375" bestFit="1" customWidth="1"/>
    <col min="15874" max="15874" width="12.7109375" bestFit="1" customWidth="1"/>
    <col min="16130" max="16130" width="12.7109375" bestFit="1" customWidth="1"/>
  </cols>
  <sheetData>
    <row r="2" spans="1:3" ht="23.25">
      <c r="A2" s="55" t="s">
        <v>99</v>
      </c>
    </row>
    <row r="3" spans="1:3" s="6" customFormat="1" ht="15.75">
      <c r="A3" s="4"/>
      <c r="B3" s="4"/>
      <c r="C3" s="5"/>
    </row>
    <row r="4" spans="1:3" s="6" customFormat="1" ht="12.75">
      <c r="B4" s="5"/>
    </row>
    <row r="5" spans="1:3" s="6" customFormat="1" ht="26.25">
      <c r="A5" s="4" t="s">
        <v>11</v>
      </c>
      <c r="B5" s="7" t="s">
        <v>48</v>
      </c>
      <c r="C5" s="5"/>
    </row>
    <row r="6" spans="1:3" s="6" customFormat="1" ht="26.25">
      <c r="A6" s="4"/>
      <c r="B6" s="7" t="s">
        <v>0</v>
      </c>
      <c r="C6" s="5"/>
    </row>
    <row r="7" spans="1:3">
      <c r="A7" s="6" t="s">
        <v>28</v>
      </c>
      <c r="B7">
        <v>111170051</v>
      </c>
    </row>
    <row r="9" spans="1:3" ht="20.25">
      <c r="A9" s="47" t="s">
        <v>96</v>
      </c>
    </row>
    <row r="10" spans="1:3" ht="20.25">
      <c r="A10" s="47" t="s">
        <v>97</v>
      </c>
    </row>
    <row r="11" spans="1:3" ht="20.25">
      <c r="A11" s="47" t="s">
        <v>98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N15" sqref="N15"/>
    </sheetView>
  </sheetViews>
  <sheetFormatPr defaultRowHeight="12.75"/>
  <cols>
    <col min="1" max="1" width="11.7109375" style="6" customWidth="1"/>
    <col min="2" max="2" width="63.7109375" style="6" customWidth="1"/>
    <col min="3" max="3" width="8.42578125" style="5" customWidth="1"/>
    <col min="4" max="4" width="17.7109375" style="6" customWidth="1"/>
    <col min="5" max="5" width="19.7109375" style="6" customWidth="1"/>
    <col min="6" max="6" width="9.140625" style="6"/>
    <col min="7" max="7" width="12" style="6" bestFit="1" customWidth="1"/>
    <col min="8" max="256" width="9.140625" style="6"/>
    <col min="257" max="257" width="31.85546875" style="6" customWidth="1"/>
    <col min="258" max="258" width="60.140625" style="6" customWidth="1"/>
    <col min="259" max="259" width="8.42578125" style="6" customWidth="1"/>
    <col min="260" max="260" width="17.7109375" style="6" customWidth="1"/>
    <col min="261" max="261" width="19.7109375" style="6" customWidth="1"/>
    <col min="262" max="512" width="9.140625" style="6"/>
    <col min="513" max="513" width="31.85546875" style="6" customWidth="1"/>
    <col min="514" max="514" width="60.140625" style="6" customWidth="1"/>
    <col min="515" max="515" width="8.42578125" style="6" customWidth="1"/>
    <col min="516" max="516" width="17.7109375" style="6" customWidth="1"/>
    <col min="517" max="517" width="19.7109375" style="6" customWidth="1"/>
    <col min="518" max="768" width="9.140625" style="6"/>
    <col min="769" max="769" width="31.85546875" style="6" customWidth="1"/>
    <col min="770" max="770" width="60.140625" style="6" customWidth="1"/>
    <col min="771" max="771" width="8.42578125" style="6" customWidth="1"/>
    <col min="772" max="772" width="17.7109375" style="6" customWidth="1"/>
    <col min="773" max="773" width="19.7109375" style="6" customWidth="1"/>
    <col min="774" max="1024" width="9.140625" style="6"/>
    <col min="1025" max="1025" width="31.85546875" style="6" customWidth="1"/>
    <col min="1026" max="1026" width="60.140625" style="6" customWidth="1"/>
    <col min="1027" max="1027" width="8.42578125" style="6" customWidth="1"/>
    <col min="1028" max="1028" width="17.7109375" style="6" customWidth="1"/>
    <col min="1029" max="1029" width="19.7109375" style="6" customWidth="1"/>
    <col min="1030" max="1280" width="9.140625" style="6"/>
    <col min="1281" max="1281" width="31.85546875" style="6" customWidth="1"/>
    <col min="1282" max="1282" width="60.140625" style="6" customWidth="1"/>
    <col min="1283" max="1283" width="8.42578125" style="6" customWidth="1"/>
    <col min="1284" max="1284" width="17.7109375" style="6" customWidth="1"/>
    <col min="1285" max="1285" width="19.7109375" style="6" customWidth="1"/>
    <col min="1286" max="1536" width="9.140625" style="6"/>
    <col min="1537" max="1537" width="31.85546875" style="6" customWidth="1"/>
    <col min="1538" max="1538" width="60.140625" style="6" customWidth="1"/>
    <col min="1539" max="1539" width="8.42578125" style="6" customWidth="1"/>
    <col min="1540" max="1540" width="17.7109375" style="6" customWidth="1"/>
    <col min="1541" max="1541" width="19.7109375" style="6" customWidth="1"/>
    <col min="1542" max="1792" width="9.140625" style="6"/>
    <col min="1793" max="1793" width="31.85546875" style="6" customWidth="1"/>
    <col min="1794" max="1794" width="60.140625" style="6" customWidth="1"/>
    <col min="1795" max="1795" width="8.42578125" style="6" customWidth="1"/>
    <col min="1796" max="1796" width="17.7109375" style="6" customWidth="1"/>
    <col min="1797" max="1797" width="19.7109375" style="6" customWidth="1"/>
    <col min="1798" max="2048" width="9.140625" style="6"/>
    <col min="2049" max="2049" width="31.85546875" style="6" customWidth="1"/>
    <col min="2050" max="2050" width="60.140625" style="6" customWidth="1"/>
    <col min="2051" max="2051" width="8.42578125" style="6" customWidth="1"/>
    <col min="2052" max="2052" width="17.7109375" style="6" customWidth="1"/>
    <col min="2053" max="2053" width="19.7109375" style="6" customWidth="1"/>
    <col min="2054" max="2304" width="9.140625" style="6"/>
    <col min="2305" max="2305" width="31.85546875" style="6" customWidth="1"/>
    <col min="2306" max="2306" width="60.140625" style="6" customWidth="1"/>
    <col min="2307" max="2307" width="8.42578125" style="6" customWidth="1"/>
    <col min="2308" max="2308" width="17.7109375" style="6" customWidth="1"/>
    <col min="2309" max="2309" width="19.7109375" style="6" customWidth="1"/>
    <col min="2310" max="2560" width="9.140625" style="6"/>
    <col min="2561" max="2561" width="31.85546875" style="6" customWidth="1"/>
    <col min="2562" max="2562" width="60.140625" style="6" customWidth="1"/>
    <col min="2563" max="2563" width="8.42578125" style="6" customWidth="1"/>
    <col min="2564" max="2564" width="17.7109375" style="6" customWidth="1"/>
    <col min="2565" max="2565" width="19.7109375" style="6" customWidth="1"/>
    <col min="2566" max="2816" width="9.140625" style="6"/>
    <col min="2817" max="2817" width="31.85546875" style="6" customWidth="1"/>
    <col min="2818" max="2818" width="60.140625" style="6" customWidth="1"/>
    <col min="2819" max="2819" width="8.42578125" style="6" customWidth="1"/>
    <col min="2820" max="2820" width="17.7109375" style="6" customWidth="1"/>
    <col min="2821" max="2821" width="19.7109375" style="6" customWidth="1"/>
    <col min="2822" max="3072" width="9.140625" style="6"/>
    <col min="3073" max="3073" width="31.85546875" style="6" customWidth="1"/>
    <col min="3074" max="3074" width="60.140625" style="6" customWidth="1"/>
    <col min="3075" max="3075" width="8.42578125" style="6" customWidth="1"/>
    <col min="3076" max="3076" width="17.7109375" style="6" customWidth="1"/>
    <col min="3077" max="3077" width="19.7109375" style="6" customWidth="1"/>
    <col min="3078" max="3328" width="9.140625" style="6"/>
    <col min="3329" max="3329" width="31.85546875" style="6" customWidth="1"/>
    <col min="3330" max="3330" width="60.140625" style="6" customWidth="1"/>
    <col min="3331" max="3331" width="8.42578125" style="6" customWidth="1"/>
    <col min="3332" max="3332" width="17.7109375" style="6" customWidth="1"/>
    <col min="3333" max="3333" width="19.7109375" style="6" customWidth="1"/>
    <col min="3334" max="3584" width="9.140625" style="6"/>
    <col min="3585" max="3585" width="31.85546875" style="6" customWidth="1"/>
    <col min="3586" max="3586" width="60.140625" style="6" customWidth="1"/>
    <col min="3587" max="3587" width="8.42578125" style="6" customWidth="1"/>
    <col min="3588" max="3588" width="17.7109375" style="6" customWidth="1"/>
    <col min="3589" max="3589" width="19.7109375" style="6" customWidth="1"/>
    <col min="3590" max="3840" width="9.140625" style="6"/>
    <col min="3841" max="3841" width="31.85546875" style="6" customWidth="1"/>
    <col min="3842" max="3842" width="60.140625" style="6" customWidth="1"/>
    <col min="3843" max="3843" width="8.42578125" style="6" customWidth="1"/>
    <col min="3844" max="3844" width="17.7109375" style="6" customWidth="1"/>
    <col min="3845" max="3845" width="19.7109375" style="6" customWidth="1"/>
    <col min="3846" max="4096" width="9.140625" style="6"/>
    <col min="4097" max="4097" width="31.85546875" style="6" customWidth="1"/>
    <col min="4098" max="4098" width="60.140625" style="6" customWidth="1"/>
    <col min="4099" max="4099" width="8.42578125" style="6" customWidth="1"/>
    <col min="4100" max="4100" width="17.7109375" style="6" customWidth="1"/>
    <col min="4101" max="4101" width="19.7109375" style="6" customWidth="1"/>
    <col min="4102" max="4352" width="9.140625" style="6"/>
    <col min="4353" max="4353" width="31.85546875" style="6" customWidth="1"/>
    <col min="4354" max="4354" width="60.140625" style="6" customWidth="1"/>
    <col min="4355" max="4355" width="8.42578125" style="6" customWidth="1"/>
    <col min="4356" max="4356" width="17.7109375" style="6" customWidth="1"/>
    <col min="4357" max="4357" width="19.7109375" style="6" customWidth="1"/>
    <col min="4358" max="4608" width="9.140625" style="6"/>
    <col min="4609" max="4609" width="31.85546875" style="6" customWidth="1"/>
    <col min="4610" max="4610" width="60.140625" style="6" customWidth="1"/>
    <col min="4611" max="4611" width="8.42578125" style="6" customWidth="1"/>
    <col min="4612" max="4612" width="17.7109375" style="6" customWidth="1"/>
    <col min="4613" max="4613" width="19.7109375" style="6" customWidth="1"/>
    <col min="4614" max="4864" width="9.140625" style="6"/>
    <col min="4865" max="4865" width="31.85546875" style="6" customWidth="1"/>
    <col min="4866" max="4866" width="60.140625" style="6" customWidth="1"/>
    <col min="4867" max="4867" width="8.42578125" style="6" customWidth="1"/>
    <col min="4868" max="4868" width="17.7109375" style="6" customWidth="1"/>
    <col min="4869" max="4869" width="19.7109375" style="6" customWidth="1"/>
    <col min="4870" max="5120" width="9.140625" style="6"/>
    <col min="5121" max="5121" width="31.85546875" style="6" customWidth="1"/>
    <col min="5122" max="5122" width="60.140625" style="6" customWidth="1"/>
    <col min="5123" max="5123" width="8.42578125" style="6" customWidth="1"/>
    <col min="5124" max="5124" width="17.7109375" style="6" customWidth="1"/>
    <col min="5125" max="5125" width="19.7109375" style="6" customWidth="1"/>
    <col min="5126" max="5376" width="9.140625" style="6"/>
    <col min="5377" max="5377" width="31.85546875" style="6" customWidth="1"/>
    <col min="5378" max="5378" width="60.140625" style="6" customWidth="1"/>
    <col min="5379" max="5379" width="8.42578125" style="6" customWidth="1"/>
    <col min="5380" max="5380" width="17.7109375" style="6" customWidth="1"/>
    <col min="5381" max="5381" width="19.7109375" style="6" customWidth="1"/>
    <col min="5382" max="5632" width="9.140625" style="6"/>
    <col min="5633" max="5633" width="31.85546875" style="6" customWidth="1"/>
    <col min="5634" max="5634" width="60.140625" style="6" customWidth="1"/>
    <col min="5635" max="5635" width="8.42578125" style="6" customWidth="1"/>
    <col min="5636" max="5636" width="17.7109375" style="6" customWidth="1"/>
    <col min="5637" max="5637" width="19.7109375" style="6" customWidth="1"/>
    <col min="5638" max="5888" width="9.140625" style="6"/>
    <col min="5889" max="5889" width="31.85546875" style="6" customWidth="1"/>
    <col min="5890" max="5890" width="60.140625" style="6" customWidth="1"/>
    <col min="5891" max="5891" width="8.42578125" style="6" customWidth="1"/>
    <col min="5892" max="5892" width="17.7109375" style="6" customWidth="1"/>
    <col min="5893" max="5893" width="19.7109375" style="6" customWidth="1"/>
    <col min="5894" max="6144" width="9.140625" style="6"/>
    <col min="6145" max="6145" width="31.85546875" style="6" customWidth="1"/>
    <col min="6146" max="6146" width="60.140625" style="6" customWidth="1"/>
    <col min="6147" max="6147" width="8.42578125" style="6" customWidth="1"/>
    <col min="6148" max="6148" width="17.7109375" style="6" customWidth="1"/>
    <col min="6149" max="6149" width="19.7109375" style="6" customWidth="1"/>
    <col min="6150" max="6400" width="9.140625" style="6"/>
    <col min="6401" max="6401" width="31.85546875" style="6" customWidth="1"/>
    <col min="6402" max="6402" width="60.140625" style="6" customWidth="1"/>
    <col min="6403" max="6403" width="8.42578125" style="6" customWidth="1"/>
    <col min="6404" max="6404" width="17.7109375" style="6" customWidth="1"/>
    <col min="6405" max="6405" width="19.7109375" style="6" customWidth="1"/>
    <col min="6406" max="6656" width="9.140625" style="6"/>
    <col min="6657" max="6657" width="31.85546875" style="6" customWidth="1"/>
    <col min="6658" max="6658" width="60.140625" style="6" customWidth="1"/>
    <col min="6659" max="6659" width="8.42578125" style="6" customWidth="1"/>
    <col min="6660" max="6660" width="17.7109375" style="6" customWidth="1"/>
    <col min="6661" max="6661" width="19.7109375" style="6" customWidth="1"/>
    <col min="6662" max="6912" width="9.140625" style="6"/>
    <col min="6913" max="6913" width="31.85546875" style="6" customWidth="1"/>
    <col min="6914" max="6914" width="60.140625" style="6" customWidth="1"/>
    <col min="6915" max="6915" width="8.42578125" style="6" customWidth="1"/>
    <col min="6916" max="6916" width="17.7109375" style="6" customWidth="1"/>
    <col min="6917" max="6917" width="19.7109375" style="6" customWidth="1"/>
    <col min="6918" max="7168" width="9.140625" style="6"/>
    <col min="7169" max="7169" width="31.85546875" style="6" customWidth="1"/>
    <col min="7170" max="7170" width="60.140625" style="6" customWidth="1"/>
    <col min="7171" max="7171" width="8.42578125" style="6" customWidth="1"/>
    <col min="7172" max="7172" width="17.7109375" style="6" customWidth="1"/>
    <col min="7173" max="7173" width="19.7109375" style="6" customWidth="1"/>
    <col min="7174" max="7424" width="9.140625" style="6"/>
    <col min="7425" max="7425" width="31.85546875" style="6" customWidth="1"/>
    <col min="7426" max="7426" width="60.140625" style="6" customWidth="1"/>
    <col min="7427" max="7427" width="8.42578125" style="6" customWidth="1"/>
    <col min="7428" max="7428" width="17.7109375" style="6" customWidth="1"/>
    <col min="7429" max="7429" width="19.7109375" style="6" customWidth="1"/>
    <col min="7430" max="7680" width="9.140625" style="6"/>
    <col min="7681" max="7681" width="31.85546875" style="6" customWidth="1"/>
    <col min="7682" max="7682" width="60.140625" style="6" customWidth="1"/>
    <col min="7683" max="7683" width="8.42578125" style="6" customWidth="1"/>
    <col min="7684" max="7684" width="17.7109375" style="6" customWidth="1"/>
    <col min="7685" max="7685" width="19.7109375" style="6" customWidth="1"/>
    <col min="7686" max="7936" width="9.140625" style="6"/>
    <col min="7937" max="7937" width="31.85546875" style="6" customWidth="1"/>
    <col min="7938" max="7938" width="60.140625" style="6" customWidth="1"/>
    <col min="7939" max="7939" width="8.42578125" style="6" customWidth="1"/>
    <col min="7940" max="7940" width="17.7109375" style="6" customWidth="1"/>
    <col min="7941" max="7941" width="19.7109375" style="6" customWidth="1"/>
    <col min="7942" max="8192" width="9.140625" style="6"/>
    <col min="8193" max="8193" width="31.85546875" style="6" customWidth="1"/>
    <col min="8194" max="8194" width="60.140625" style="6" customWidth="1"/>
    <col min="8195" max="8195" width="8.42578125" style="6" customWidth="1"/>
    <col min="8196" max="8196" width="17.7109375" style="6" customWidth="1"/>
    <col min="8197" max="8197" width="19.7109375" style="6" customWidth="1"/>
    <col min="8198" max="8448" width="9.140625" style="6"/>
    <col min="8449" max="8449" width="31.85546875" style="6" customWidth="1"/>
    <col min="8450" max="8450" width="60.140625" style="6" customWidth="1"/>
    <col min="8451" max="8451" width="8.42578125" style="6" customWidth="1"/>
    <col min="8452" max="8452" width="17.7109375" style="6" customWidth="1"/>
    <col min="8453" max="8453" width="19.7109375" style="6" customWidth="1"/>
    <col min="8454" max="8704" width="9.140625" style="6"/>
    <col min="8705" max="8705" width="31.85546875" style="6" customWidth="1"/>
    <col min="8706" max="8706" width="60.140625" style="6" customWidth="1"/>
    <col min="8707" max="8707" width="8.42578125" style="6" customWidth="1"/>
    <col min="8708" max="8708" width="17.7109375" style="6" customWidth="1"/>
    <col min="8709" max="8709" width="19.7109375" style="6" customWidth="1"/>
    <col min="8710" max="8960" width="9.140625" style="6"/>
    <col min="8961" max="8961" width="31.85546875" style="6" customWidth="1"/>
    <col min="8962" max="8962" width="60.140625" style="6" customWidth="1"/>
    <col min="8963" max="8963" width="8.42578125" style="6" customWidth="1"/>
    <col min="8964" max="8964" width="17.7109375" style="6" customWidth="1"/>
    <col min="8965" max="8965" width="19.7109375" style="6" customWidth="1"/>
    <col min="8966" max="9216" width="9.140625" style="6"/>
    <col min="9217" max="9217" width="31.85546875" style="6" customWidth="1"/>
    <col min="9218" max="9218" width="60.140625" style="6" customWidth="1"/>
    <col min="9219" max="9219" width="8.42578125" style="6" customWidth="1"/>
    <col min="9220" max="9220" width="17.7109375" style="6" customWidth="1"/>
    <col min="9221" max="9221" width="19.7109375" style="6" customWidth="1"/>
    <col min="9222" max="9472" width="9.140625" style="6"/>
    <col min="9473" max="9473" width="31.85546875" style="6" customWidth="1"/>
    <col min="9474" max="9474" width="60.140625" style="6" customWidth="1"/>
    <col min="9475" max="9475" width="8.42578125" style="6" customWidth="1"/>
    <col min="9476" max="9476" width="17.7109375" style="6" customWidth="1"/>
    <col min="9477" max="9477" width="19.7109375" style="6" customWidth="1"/>
    <col min="9478" max="9728" width="9.140625" style="6"/>
    <col min="9729" max="9729" width="31.85546875" style="6" customWidth="1"/>
    <col min="9730" max="9730" width="60.140625" style="6" customWidth="1"/>
    <col min="9731" max="9731" width="8.42578125" style="6" customWidth="1"/>
    <col min="9732" max="9732" width="17.7109375" style="6" customWidth="1"/>
    <col min="9733" max="9733" width="19.7109375" style="6" customWidth="1"/>
    <col min="9734" max="9984" width="9.140625" style="6"/>
    <col min="9985" max="9985" width="31.85546875" style="6" customWidth="1"/>
    <col min="9986" max="9986" width="60.140625" style="6" customWidth="1"/>
    <col min="9987" max="9987" width="8.42578125" style="6" customWidth="1"/>
    <col min="9988" max="9988" width="17.7109375" style="6" customWidth="1"/>
    <col min="9989" max="9989" width="19.7109375" style="6" customWidth="1"/>
    <col min="9990" max="10240" width="9.140625" style="6"/>
    <col min="10241" max="10241" width="31.85546875" style="6" customWidth="1"/>
    <col min="10242" max="10242" width="60.140625" style="6" customWidth="1"/>
    <col min="10243" max="10243" width="8.42578125" style="6" customWidth="1"/>
    <col min="10244" max="10244" width="17.7109375" style="6" customWidth="1"/>
    <col min="10245" max="10245" width="19.7109375" style="6" customWidth="1"/>
    <col min="10246" max="10496" width="9.140625" style="6"/>
    <col min="10497" max="10497" width="31.85546875" style="6" customWidth="1"/>
    <col min="10498" max="10498" width="60.140625" style="6" customWidth="1"/>
    <col min="10499" max="10499" width="8.42578125" style="6" customWidth="1"/>
    <col min="10500" max="10500" width="17.7109375" style="6" customWidth="1"/>
    <col min="10501" max="10501" width="19.7109375" style="6" customWidth="1"/>
    <col min="10502" max="10752" width="9.140625" style="6"/>
    <col min="10753" max="10753" width="31.85546875" style="6" customWidth="1"/>
    <col min="10754" max="10754" width="60.140625" style="6" customWidth="1"/>
    <col min="10755" max="10755" width="8.42578125" style="6" customWidth="1"/>
    <col min="10756" max="10756" width="17.7109375" style="6" customWidth="1"/>
    <col min="10757" max="10757" width="19.7109375" style="6" customWidth="1"/>
    <col min="10758" max="11008" width="9.140625" style="6"/>
    <col min="11009" max="11009" width="31.85546875" style="6" customWidth="1"/>
    <col min="11010" max="11010" width="60.140625" style="6" customWidth="1"/>
    <col min="11011" max="11011" width="8.42578125" style="6" customWidth="1"/>
    <col min="11012" max="11012" width="17.7109375" style="6" customWidth="1"/>
    <col min="11013" max="11013" width="19.7109375" style="6" customWidth="1"/>
    <col min="11014" max="11264" width="9.140625" style="6"/>
    <col min="11265" max="11265" width="31.85546875" style="6" customWidth="1"/>
    <col min="11266" max="11266" width="60.140625" style="6" customWidth="1"/>
    <col min="11267" max="11267" width="8.42578125" style="6" customWidth="1"/>
    <col min="11268" max="11268" width="17.7109375" style="6" customWidth="1"/>
    <col min="11269" max="11269" width="19.7109375" style="6" customWidth="1"/>
    <col min="11270" max="11520" width="9.140625" style="6"/>
    <col min="11521" max="11521" width="31.85546875" style="6" customWidth="1"/>
    <col min="11522" max="11522" width="60.140625" style="6" customWidth="1"/>
    <col min="11523" max="11523" width="8.42578125" style="6" customWidth="1"/>
    <col min="11524" max="11524" width="17.7109375" style="6" customWidth="1"/>
    <col min="11525" max="11525" width="19.7109375" style="6" customWidth="1"/>
    <col min="11526" max="11776" width="9.140625" style="6"/>
    <col min="11777" max="11777" width="31.85546875" style="6" customWidth="1"/>
    <col min="11778" max="11778" width="60.140625" style="6" customWidth="1"/>
    <col min="11779" max="11779" width="8.42578125" style="6" customWidth="1"/>
    <col min="11780" max="11780" width="17.7109375" style="6" customWidth="1"/>
    <col min="11781" max="11781" width="19.7109375" style="6" customWidth="1"/>
    <col min="11782" max="12032" width="9.140625" style="6"/>
    <col min="12033" max="12033" width="31.85546875" style="6" customWidth="1"/>
    <col min="12034" max="12034" width="60.140625" style="6" customWidth="1"/>
    <col min="12035" max="12035" width="8.42578125" style="6" customWidth="1"/>
    <col min="12036" max="12036" width="17.7109375" style="6" customWidth="1"/>
    <col min="12037" max="12037" width="19.7109375" style="6" customWidth="1"/>
    <col min="12038" max="12288" width="9.140625" style="6"/>
    <col min="12289" max="12289" width="31.85546875" style="6" customWidth="1"/>
    <col min="12290" max="12290" width="60.140625" style="6" customWidth="1"/>
    <col min="12291" max="12291" width="8.42578125" style="6" customWidth="1"/>
    <col min="12292" max="12292" width="17.7109375" style="6" customWidth="1"/>
    <col min="12293" max="12293" width="19.7109375" style="6" customWidth="1"/>
    <col min="12294" max="12544" width="9.140625" style="6"/>
    <col min="12545" max="12545" width="31.85546875" style="6" customWidth="1"/>
    <col min="12546" max="12546" width="60.140625" style="6" customWidth="1"/>
    <col min="12547" max="12547" width="8.42578125" style="6" customWidth="1"/>
    <col min="12548" max="12548" width="17.7109375" style="6" customWidth="1"/>
    <col min="12549" max="12549" width="19.7109375" style="6" customWidth="1"/>
    <col min="12550" max="12800" width="9.140625" style="6"/>
    <col min="12801" max="12801" width="31.85546875" style="6" customWidth="1"/>
    <col min="12802" max="12802" width="60.140625" style="6" customWidth="1"/>
    <col min="12803" max="12803" width="8.42578125" style="6" customWidth="1"/>
    <col min="12804" max="12804" width="17.7109375" style="6" customWidth="1"/>
    <col min="12805" max="12805" width="19.7109375" style="6" customWidth="1"/>
    <col min="12806" max="13056" width="9.140625" style="6"/>
    <col min="13057" max="13057" width="31.85546875" style="6" customWidth="1"/>
    <col min="13058" max="13058" width="60.140625" style="6" customWidth="1"/>
    <col min="13059" max="13059" width="8.42578125" style="6" customWidth="1"/>
    <col min="13060" max="13060" width="17.7109375" style="6" customWidth="1"/>
    <col min="13061" max="13061" width="19.7109375" style="6" customWidth="1"/>
    <col min="13062" max="13312" width="9.140625" style="6"/>
    <col min="13313" max="13313" width="31.85546875" style="6" customWidth="1"/>
    <col min="13314" max="13314" width="60.140625" style="6" customWidth="1"/>
    <col min="13315" max="13315" width="8.42578125" style="6" customWidth="1"/>
    <col min="13316" max="13316" width="17.7109375" style="6" customWidth="1"/>
    <col min="13317" max="13317" width="19.7109375" style="6" customWidth="1"/>
    <col min="13318" max="13568" width="9.140625" style="6"/>
    <col min="13569" max="13569" width="31.85546875" style="6" customWidth="1"/>
    <col min="13570" max="13570" width="60.140625" style="6" customWidth="1"/>
    <col min="13571" max="13571" width="8.42578125" style="6" customWidth="1"/>
    <col min="13572" max="13572" width="17.7109375" style="6" customWidth="1"/>
    <col min="13573" max="13573" width="19.7109375" style="6" customWidth="1"/>
    <col min="13574" max="13824" width="9.140625" style="6"/>
    <col min="13825" max="13825" width="31.85546875" style="6" customWidth="1"/>
    <col min="13826" max="13826" width="60.140625" style="6" customWidth="1"/>
    <col min="13827" max="13827" width="8.42578125" style="6" customWidth="1"/>
    <col min="13828" max="13828" width="17.7109375" style="6" customWidth="1"/>
    <col min="13829" max="13829" width="19.7109375" style="6" customWidth="1"/>
    <col min="13830" max="14080" width="9.140625" style="6"/>
    <col min="14081" max="14081" width="31.85546875" style="6" customWidth="1"/>
    <col min="14082" max="14082" width="60.140625" style="6" customWidth="1"/>
    <col min="14083" max="14083" width="8.42578125" style="6" customWidth="1"/>
    <col min="14084" max="14084" width="17.7109375" style="6" customWidth="1"/>
    <col min="14085" max="14085" width="19.7109375" style="6" customWidth="1"/>
    <col min="14086" max="14336" width="9.140625" style="6"/>
    <col min="14337" max="14337" width="31.85546875" style="6" customWidth="1"/>
    <col min="14338" max="14338" width="60.140625" style="6" customWidth="1"/>
    <col min="14339" max="14339" width="8.42578125" style="6" customWidth="1"/>
    <col min="14340" max="14340" width="17.7109375" style="6" customWidth="1"/>
    <col min="14341" max="14341" width="19.7109375" style="6" customWidth="1"/>
    <col min="14342" max="14592" width="9.140625" style="6"/>
    <col min="14593" max="14593" width="31.85546875" style="6" customWidth="1"/>
    <col min="14594" max="14594" width="60.140625" style="6" customWidth="1"/>
    <col min="14595" max="14595" width="8.42578125" style="6" customWidth="1"/>
    <col min="14596" max="14596" width="17.7109375" style="6" customWidth="1"/>
    <col min="14597" max="14597" width="19.7109375" style="6" customWidth="1"/>
    <col min="14598" max="14848" width="9.140625" style="6"/>
    <col min="14849" max="14849" width="31.85546875" style="6" customWidth="1"/>
    <col min="14850" max="14850" width="60.140625" style="6" customWidth="1"/>
    <col min="14851" max="14851" width="8.42578125" style="6" customWidth="1"/>
    <col min="14852" max="14852" width="17.7109375" style="6" customWidth="1"/>
    <col min="14853" max="14853" width="19.7109375" style="6" customWidth="1"/>
    <col min="14854" max="15104" width="9.140625" style="6"/>
    <col min="15105" max="15105" width="31.85546875" style="6" customWidth="1"/>
    <col min="15106" max="15106" width="60.140625" style="6" customWidth="1"/>
    <col min="15107" max="15107" width="8.42578125" style="6" customWidth="1"/>
    <col min="15108" max="15108" width="17.7109375" style="6" customWidth="1"/>
    <col min="15109" max="15109" width="19.7109375" style="6" customWidth="1"/>
    <col min="15110" max="15360" width="9.140625" style="6"/>
    <col min="15361" max="15361" width="31.85546875" style="6" customWidth="1"/>
    <col min="15362" max="15362" width="60.140625" style="6" customWidth="1"/>
    <col min="15363" max="15363" width="8.42578125" style="6" customWidth="1"/>
    <col min="15364" max="15364" width="17.7109375" style="6" customWidth="1"/>
    <col min="15365" max="15365" width="19.7109375" style="6" customWidth="1"/>
    <col min="15366" max="15616" width="9.140625" style="6"/>
    <col min="15617" max="15617" width="31.85546875" style="6" customWidth="1"/>
    <col min="15618" max="15618" width="60.140625" style="6" customWidth="1"/>
    <col min="15619" max="15619" width="8.42578125" style="6" customWidth="1"/>
    <col min="15620" max="15620" width="17.7109375" style="6" customWidth="1"/>
    <col min="15621" max="15621" width="19.7109375" style="6" customWidth="1"/>
    <col min="15622" max="15872" width="9.140625" style="6"/>
    <col min="15873" max="15873" width="31.85546875" style="6" customWidth="1"/>
    <col min="15874" max="15874" width="60.140625" style="6" customWidth="1"/>
    <col min="15875" max="15875" width="8.42578125" style="6" customWidth="1"/>
    <col min="15876" max="15876" width="17.7109375" style="6" customWidth="1"/>
    <col min="15877" max="15877" width="19.7109375" style="6" customWidth="1"/>
    <col min="15878" max="16128" width="9.140625" style="6"/>
    <col min="16129" max="16129" width="31.85546875" style="6" customWidth="1"/>
    <col min="16130" max="16130" width="60.140625" style="6" customWidth="1"/>
    <col min="16131" max="16131" width="8.42578125" style="6" customWidth="1"/>
    <col min="16132" max="16132" width="17.7109375" style="6" customWidth="1"/>
    <col min="16133" max="16133" width="19.7109375" style="6" customWidth="1"/>
    <col min="16134" max="16384" width="9.140625" style="6"/>
  </cols>
  <sheetData>
    <row r="1" spans="1:8" ht="18">
      <c r="A1" s="8" t="str">
        <f>Titul!A9</f>
        <v>F.1.1. - Rekapitulace</v>
      </c>
    </row>
    <row r="3" spans="1:8" ht="20.25">
      <c r="A3" s="4" t="s">
        <v>11</v>
      </c>
      <c r="B3" s="9" t="str">
        <f>Titul!B5</f>
        <v>VD Bakov, oprava hydromotorů D500/220</v>
      </c>
    </row>
    <row r="4" spans="1:8" ht="20.25">
      <c r="A4" s="4"/>
      <c r="B4" s="9" t="s">
        <v>0</v>
      </c>
    </row>
    <row r="5" spans="1:8" ht="15.75">
      <c r="A5" s="4" t="str">
        <f>Titul!A7</f>
        <v xml:space="preserve">Č.stavby: </v>
      </c>
    </row>
    <row r="6" spans="1:8" ht="13.5" thickBot="1"/>
    <row r="7" spans="1:8" ht="13.5" thickBot="1">
      <c r="A7" s="10" t="s">
        <v>1</v>
      </c>
      <c r="B7" s="11" t="s">
        <v>12</v>
      </c>
      <c r="C7" s="12" t="s">
        <v>13</v>
      </c>
      <c r="D7" s="13"/>
      <c r="E7" s="14" t="s">
        <v>4</v>
      </c>
    </row>
    <row r="8" spans="1:8" ht="13.5" thickBot="1">
      <c r="A8" s="15"/>
      <c r="B8" s="16"/>
      <c r="C8" s="17" t="s">
        <v>14</v>
      </c>
      <c r="D8" s="17" t="s">
        <v>7</v>
      </c>
      <c r="E8" s="18"/>
    </row>
    <row r="9" spans="1:8" ht="12.75" customHeight="1">
      <c r="A9" s="57" t="s">
        <v>41</v>
      </c>
      <c r="B9" s="19" t="s">
        <v>51</v>
      </c>
      <c r="C9" s="20">
        <v>2</v>
      </c>
      <c r="D9" s="21">
        <f>'Oprava pohonů'!I58</f>
        <v>0</v>
      </c>
      <c r="E9" s="22">
        <f>C9*D9</f>
        <v>0</v>
      </c>
    </row>
    <row r="10" spans="1:8" ht="12.75" customHeight="1" thickBot="1">
      <c r="A10" s="23" t="s">
        <v>0</v>
      </c>
      <c r="B10" s="24" t="s">
        <v>0</v>
      </c>
      <c r="C10" s="2" t="s">
        <v>0</v>
      </c>
      <c r="D10" s="3" t="s">
        <v>0</v>
      </c>
      <c r="E10" s="25" t="s">
        <v>0</v>
      </c>
    </row>
    <row r="11" spans="1:8" ht="13.5" thickBot="1">
      <c r="A11" s="26" t="s">
        <v>0</v>
      </c>
      <c r="B11" s="27" t="s">
        <v>10</v>
      </c>
      <c r="C11" s="28"/>
      <c r="D11" s="29"/>
      <c r="E11" s="30">
        <f>SUM(E9:E10)</f>
        <v>0</v>
      </c>
    </row>
    <row r="12" spans="1:8">
      <c r="A12" s="57" t="s">
        <v>42</v>
      </c>
      <c r="B12" s="48" t="s">
        <v>20</v>
      </c>
      <c r="C12" s="20">
        <v>1</v>
      </c>
      <c r="D12" s="21">
        <f>VON!G26</f>
        <v>0</v>
      </c>
      <c r="E12" s="22">
        <f>C12*D12</f>
        <v>0</v>
      </c>
    </row>
    <row r="13" spans="1:8" ht="13.5" thickBot="1">
      <c r="A13" s="23" t="s">
        <v>0</v>
      </c>
      <c r="B13" s="49" t="s">
        <v>0</v>
      </c>
      <c r="C13" s="2"/>
      <c r="D13" s="3"/>
      <c r="E13" s="25"/>
    </row>
    <row r="14" spans="1:8" ht="13.5" thickBot="1">
      <c r="A14" s="26" t="s">
        <v>0</v>
      </c>
      <c r="B14" s="50" t="s">
        <v>10</v>
      </c>
      <c r="C14" s="51"/>
      <c r="D14" s="52"/>
      <c r="E14" s="53">
        <f>SUM(E12:E13)</f>
        <v>0</v>
      </c>
    </row>
    <row r="15" spans="1:8" ht="21" thickBot="1">
      <c r="A15" s="31" t="s">
        <v>15</v>
      </c>
      <c r="B15" s="32"/>
      <c r="C15" s="33"/>
      <c r="D15" s="34"/>
      <c r="E15" s="35">
        <f>E11+E14</f>
        <v>0</v>
      </c>
      <c r="H15" s="6" t="s">
        <v>0</v>
      </c>
    </row>
    <row r="16" spans="1:8">
      <c r="A16" s="36"/>
      <c r="B16" s="37"/>
      <c r="C16" s="38"/>
      <c r="D16" s="39"/>
      <c r="E16" s="40"/>
    </row>
    <row r="17" spans="1:5" ht="13.5" thickBot="1">
      <c r="A17" s="41"/>
      <c r="B17" s="42"/>
      <c r="C17" s="38"/>
      <c r="D17" s="39"/>
      <c r="E17" s="39"/>
    </row>
    <row r="18" spans="1:5" ht="21" thickBot="1">
      <c r="A18" s="31" t="s">
        <v>16</v>
      </c>
      <c r="B18" s="32"/>
      <c r="C18" s="43">
        <v>0.21</v>
      </c>
      <c r="D18" s="29"/>
      <c r="E18" s="44">
        <f>E15*C18</f>
        <v>0</v>
      </c>
    </row>
    <row r="19" spans="1:5" ht="21" thickBot="1">
      <c r="A19" s="45" t="s">
        <v>17</v>
      </c>
      <c r="B19" s="46"/>
      <c r="C19" s="33"/>
      <c r="D19" s="34"/>
      <c r="E19" s="35">
        <f>E15+E18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"/>
  <sheetViews>
    <sheetView topLeftCell="B25" workbookViewId="0">
      <selection activeCell="L40" sqref="L40"/>
    </sheetView>
  </sheetViews>
  <sheetFormatPr defaultRowHeight="15"/>
  <cols>
    <col min="1" max="1" width="20.42578125" style="6" customWidth="1"/>
    <col min="2" max="2" width="9.7109375" style="6" customWidth="1"/>
    <col min="3" max="3" width="63.7109375" style="6" customWidth="1"/>
    <col min="4" max="4" width="8.7109375" style="93" customWidth="1"/>
    <col min="5" max="5" width="11.7109375" style="92" customWidth="1"/>
    <col min="6" max="7" width="8.42578125" style="93" customWidth="1"/>
    <col min="8" max="8" width="13.7109375" style="114" bestFit="1" customWidth="1"/>
    <col min="9" max="9" width="14.5703125" style="72" customWidth="1"/>
    <col min="10" max="10" width="6.140625" style="72" customWidth="1"/>
    <col min="11" max="234" width="9.140625" style="72"/>
    <col min="235" max="235" width="23.42578125" style="72" customWidth="1"/>
    <col min="236" max="236" width="56.5703125" style="72" customWidth="1"/>
    <col min="237" max="237" width="10" style="72" customWidth="1"/>
    <col min="238" max="238" width="4.42578125" style="72" customWidth="1"/>
    <col min="239" max="239" width="7.42578125" style="72" customWidth="1"/>
    <col min="240" max="240" width="15.7109375" style="72" customWidth="1"/>
    <col min="241" max="241" width="8.42578125" style="72" customWidth="1"/>
    <col min="242" max="242" width="13.7109375" style="72" bestFit="1" customWidth="1"/>
    <col min="243" max="243" width="18.5703125" style="72" bestFit="1" customWidth="1"/>
    <col min="244" max="244" width="10.42578125" style="72" customWidth="1"/>
    <col min="245" max="245" width="17" style="72" customWidth="1"/>
    <col min="246" max="490" width="9.140625" style="72"/>
    <col min="491" max="491" width="23.42578125" style="72" customWidth="1"/>
    <col min="492" max="492" width="56.5703125" style="72" customWidth="1"/>
    <col min="493" max="493" width="10" style="72" customWidth="1"/>
    <col min="494" max="494" width="4.42578125" style="72" customWidth="1"/>
    <col min="495" max="495" width="7.42578125" style="72" customWidth="1"/>
    <col min="496" max="496" width="15.7109375" style="72" customWidth="1"/>
    <col min="497" max="497" width="8.42578125" style="72" customWidth="1"/>
    <col min="498" max="498" width="13.7109375" style="72" bestFit="1" customWidth="1"/>
    <col min="499" max="499" width="18.5703125" style="72" bestFit="1" customWidth="1"/>
    <col min="500" max="500" width="10.42578125" style="72" customWidth="1"/>
    <col min="501" max="501" width="17" style="72" customWidth="1"/>
    <col min="502" max="746" width="9.140625" style="72"/>
    <col min="747" max="747" width="23.42578125" style="72" customWidth="1"/>
    <col min="748" max="748" width="56.5703125" style="72" customWidth="1"/>
    <col min="749" max="749" width="10" style="72" customWidth="1"/>
    <col min="750" max="750" width="4.42578125" style="72" customWidth="1"/>
    <col min="751" max="751" width="7.42578125" style="72" customWidth="1"/>
    <col min="752" max="752" width="15.7109375" style="72" customWidth="1"/>
    <col min="753" max="753" width="8.42578125" style="72" customWidth="1"/>
    <col min="754" max="754" width="13.7109375" style="72" bestFit="1" customWidth="1"/>
    <col min="755" max="755" width="18.5703125" style="72" bestFit="1" customWidth="1"/>
    <col min="756" max="756" width="10.42578125" style="72" customWidth="1"/>
    <col min="757" max="757" width="17" style="72" customWidth="1"/>
    <col min="758" max="1002" width="9.140625" style="72"/>
    <col min="1003" max="1003" width="23.42578125" style="72" customWidth="1"/>
    <col min="1004" max="1004" width="56.5703125" style="72" customWidth="1"/>
    <col min="1005" max="1005" width="10" style="72" customWidth="1"/>
    <col min="1006" max="1006" width="4.42578125" style="72" customWidth="1"/>
    <col min="1007" max="1007" width="7.42578125" style="72" customWidth="1"/>
    <col min="1008" max="1008" width="15.7109375" style="72" customWidth="1"/>
    <col min="1009" max="1009" width="8.42578125" style="72" customWidth="1"/>
    <col min="1010" max="1010" width="13.7109375" style="72" bestFit="1" customWidth="1"/>
    <col min="1011" max="1011" width="18.5703125" style="72" bestFit="1" customWidth="1"/>
    <col min="1012" max="1012" width="10.42578125" style="72" customWidth="1"/>
    <col min="1013" max="1013" width="17" style="72" customWidth="1"/>
    <col min="1014" max="1258" width="9.140625" style="72"/>
    <col min="1259" max="1259" width="23.42578125" style="72" customWidth="1"/>
    <col min="1260" max="1260" width="56.5703125" style="72" customWidth="1"/>
    <col min="1261" max="1261" width="10" style="72" customWidth="1"/>
    <col min="1262" max="1262" width="4.42578125" style="72" customWidth="1"/>
    <col min="1263" max="1263" width="7.42578125" style="72" customWidth="1"/>
    <col min="1264" max="1264" width="15.7109375" style="72" customWidth="1"/>
    <col min="1265" max="1265" width="8.42578125" style="72" customWidth="1"/>
    <col min="1266" max="1266" width="13.7109375" style="72" bestFit="1" customWidth="1"/>
    <col min="1267" max="1267" width="18.5703125" style="72" bestFit="1" customWidth="1"/>
    <col min="1268" max="1268" width="10.42578125" style="72" customWidth="1"/>
    <col min="1269" max="1269" width="17" style="72" customWidth="1"/>
    <col min="1270" max="1514" width="9.140625" style="72"/>
    <col min="1515" max="1515" width="23.42578125" style="72" customWidth="1"/>
    <col min="1516" max="1516" width="56.5703125" style="72" customWidth="1"/>
    <col min="1517" max="1517" width="10" style="72" customWidth="1"/>
    <col min="1518" max="1518" width="4.42578125" style="72" customWidth="1"/>
    <col min="1519" max="1519" width="7.42578125" style="72" customWidth="1"/>
    <col min="1520" max="1520" width="15.7109375" style="72" customWidth="1"/>
    <col min="1521" max="1521" width="8.42578125" style="72" customWidth="1"/>
    <col min="1522" max="1522" width="13.7109375" style="72" bestFit="1" customWidth="1"/>
    <col min="1523" max="1523" width="18.5703125" style="72" bestFit="1" customWidth="1"/>
    <col min="1524" max="1524" width="10.42578125" style="72" customWidth="1"/>
    <col min="1525" max="1525" width="17" style="72" customWidth="1"/>
    <col min="1526" max="1770" width="9.140625" style="72"/>
    <col min="1771" max="1771" width="23.42578125" style="72" customWidth="1"/>
    <col min="1772" max="1772" width="56.5703125" style="72" customWidth="1"/>
    <col min="1773" max="1773" width="10" style="72" customWidth="1"/>
    <col min="1774" max="1774" width="4.42578125" style="72" customWidth="1"/>
    <col min="1775" max="1775" width="7.42578125" style="72" customWidth="1"/>
    <col min="1776" max="1776" width="15.7109375" style="72" customWidth="1"/>
    <col min="1777" max="1777" width="8.42578125" style="72" customWidth="1"/>
    <col min="1778" max="1778" width="13.7109375" style="72" bestFit="1" customWidth="1"/>
    <col min="1779" max="1779" width="18.5703125" style="72" bestFit="1" customWidth="1"/>
    <col min="1780" max="1780" width="10.42578125" style="72" customWidth="1"/>
    <col min="1781" max="1781" width="17" style="72" customWidth="1"/>
    <col min="1782" max="2026" width="9.140625" style="72"/>
    <col min="2027" max="2027" width="23.42578125" style="72" customWidth="1"/>
    <col min="2028" max="2028" width="56.5703125" style="72" customWidth="1"/>
    <col min="2029" max="2029" width="10" style="72" customWidth="1"/>
    <col min="2030" max="2030" width="4.42578125" style="72" customWidth="1"/>
    <col min="2031" max="2031" width="7.42578125" style="72" customWidth="1"/>
    <col min="2032" max="2032" width="15.7109375" style="72" customWidth="1"/>
    <col min="2033" max="2033" width="8.42578125" style="72" customWidth="1"/>
    <col min="2034" max="2034" width="13.7109375" style="72" bestFit="1" customWidth="1"/>
    <col min="2035" max="2035" width="18.5703125" style="72" bestFit="1" customWidth="1"/>
    <col min="2036" max="2036" width="10.42578125" style="72" customWidth="1"/>
    <col min="2037" max="2037" width="17" style="72" customWidth="1"/>
    <col min="2038" max="2282" width="9.140625" style="72"/>
    <col min="2283" max="2283" width="23.42578125" style="72" customWidth="1"/>
    <col min="2284" max="2284" width="56.5703125" style="72" customWidth="1"/>
    <col min="2285" max="2285" width="10" style="72" customWidth="1"/>
    <col min="2286" max="2286" width="4.42578125" style="72" customWidth="1"/>
    <col min="2287" max="2287" width="7.42578125" style="72" customWidth="1"/>
    <col min="2288" max="2288" width="15.7109375" style="72" customWidth="1"/>
    <col min="2289" max="2289" width="8.42578125" style="72" customWidth="1"/>
    <col min="2290" max="2290" width="13.7109375" style="72" bestFit="1" customWidth="1"/>
    <col min="2291" max="2291" width="18.5703125" style="72" bestFit="1" customWidth="1"/>
    <col min="2292" max="2292" width="10.42578125" style="72" customWidth="1"/>
    <col min="2293" max="2293" width="17" style="72" customWidth="1"/>
    <col min="2294" max="2538" width="9.140625" style="72"/>
    <col min="2539" max="2539" width="23.42578125" style="72" customWidth="1"/>
    <col min="2540" max="2540" width="56.5703125" style="72" customWidth="1"/>
    <col min="2541" max="2541" width="10" style="72" customWidth="1"/>
    <col min="2542" max="2542" width="4.42578125" style="72" customWidth="1"/>
    <col min="2543" max="2543" width="7.42578125" style="72" customWidth="1"/>
    <col min="2544" max="2544" width="15.7109375" style="72" customWidth="1"/>
    <col min="2545" max="2545" width="8.42578125" style="72" customWidth="1"/>
    <col min="2546" max="2546" width="13.7109375" style="72" bestFit="1" customWidth="1"/>
    <col min="2547" max="2547" width="18.5703125" style="72" bestFit="1" customWidth="1"/>
    <col min="2548" max="2548" width="10.42578125" style="72" customWidth="1"/>
    <col min="2549" max="2549" width="17" style="72" customWidth="1"/>
    <col min="2550" max="2794" width="9.140625" style="72"/>
    <col min="2795" max="2795" width="23.42578125" style="72" customWidth="1"/>
    <col min="2796" max="2796" width="56.5703125" style="72" customWidth="1"/>
    <col min="2797" max="2797" width="10" style="72" customWidth="1"/>
    <col min="2798" max="2798" width="4.42578125" style="72" customWidth="1"/>
    <col min="2799" max="2799" width="7.42578125" style="72" customWidth="1"/>
    <col min="2800" max="2800" width="15.7109375" style="72" customWidth="1"/>
    <col min="2801" max="2801" width="8.42578125" style="72" customWidth="1"/>
    <col min="2802" max="2802" width="13.7109375" style="72" bestFit="1" customWidth="1"/>
    <col min="2803" max="2803" width="18.5703125" style="72" bestFit="1" customWidth="1"/>
    <col min="2804" max="2804" width="10.42578125" style="72" customWidth="1"/>
    <col min="2805" max="2805" width="17" style="72" customWidth="1"/>
    <col min="2806" max="3050" width="9.140625" style="72"/>
    <col min="3051" max="3051" width="23.42578125" style="72" customWidth="1"/>
    <col min="3052" max="3052" width="56.5703125" style="72" customWidth="1"/>
    <col min="3053" max="3053" width="10" style="72" customWidth="1"/>
    <col min="3054" max="3054" width="4.42578125" style="72" customWidth="1"/>
    <col min="3055" max="3055" width="7.42578125" style="72" customWidth="1"/>
    <col min="3056" max="3056" width="15.7109375" style="72" customWidth="1"/>
    <col min="3057" max="3057" width="8.42578125" style="72" customWidth="1"/>
    <col min="3058" max="3058" width="13.7109375" style="72" bestFit="1" customWidth="1"/>
    <col min="3059" max="3059" width="18.5703125" style="72" bestFit="1" customWidth="1"/>
    <col min="3060" max="3060" width="10.42578125" style="72" customWidth="1"/>
    <col min="3061" max="3061" width="17" style="72" customWidth="1"/>
    <col min="3062" max="3306" width="9.140625" style="72"/>
    <col min="3307" max="3307" width="23.42578125" style="72" customWidth="1"/>
    <col min="3308" max="3308" width="56.5703125" style="72" customWidth="1"/>
    <col min="3309" max="3309" width="10" style="72" customWidth="1"/>
    <col min="3310" max="3310" width="4.42578125" style="72" customWidth="1"/>
    <col min="3311" max="3311" width="7.42578125" style="72" customWidth="1"/>
    <col min="3312" max="3312" width="15.7109375" style="72" customWidth="1"/>
    <col min="3313" max="3313" width="8.42578125" style="72" customWidth="1"/>
    <col min="3314" max="3314" width="13.7109375" style="72" bestFit="1" customWidth="1"/>
    <col min="3315" max="3315" width="18.5703125" style="72" bestFit="1" customWidth="1"/>
    <col min="3316" max="3316" width="10.42578125" style="72" customWidth="1"/>
    <col min="3317" max="3317" width="17" style="72" customWidth="1"/>
    <col min="3318" max="3562" width="9.140625" style="72"/>
    <col min="3563" max="3563" width="23.42578125" style="72" customWidth="1"/>
    <col min="3564" max="3564" width="56.5703125" style="72" customWidth="1"/>
    <col min="3565" max="3565" width="10" style="72" customWidth="1"/>
    <col min="3566" max="3566" width="4.42578125" style="72" customWidth="1"/>
    <col min="3567" max="3567" width="7.42578125" style="72" customWidth="1"/>
    <col min="3568" max="3568" width="15.7109375" style="72" customWidth="1"/>
    <col min="3569" max="3569" width="8.42578125" style="72" customWidth="1"/>
    <col min="3570" max="3570" width="13.7109375" style="72" bestFit="1" customWidth="1"/>
    <col min="3571" max="3571" width="18.5703125" style="72" bestFit="1" customWidth="1"/>
    <col min="3572" max="3572" width="10.42578125" style="72" customWidth="1"/>
    <col min="3573" max="3573" width="17" style="72" customWidth="1"/>
    <col min="3574" max="3818" width="9.140625" style="72"/>
    <col min="3819" max="3819" width="23.42578125" style="72" customWidth="1"/>
    <col min="3820" max="3820" width="56.5703125" style="72" customWidth="1"/>
    <col min="3821" max="3821" width="10" style="72" customWidth="1"/>
    <col min="3822" max="3822" width="4.42578125" style="72" customWidth="1"/>
    <col min="3823" max="3823" width="7.42578125" style="72" customWidth="1"/>
    <col min="3824" max="3824" width="15.7109375" style="72" customWidth="1"/>
    <col min="3825" max="3825" width="8.42578125" style="72" customWidth="1"/>
    <col min="3826" max="3826" width="13.7109375" style="72" bestFit="1" customWidth="1"/>
    <col min="3827" max="3827" width="18.5703125" style="72" bestFit="1" customWidth="1"/>
    <col min="3828" max="3828" width="10.42578125" style="72" customWidth="1"/>
    <col min="3829" max="3829" width="17" style="72" customWidth="1"/>
    <col min="3830" max="4074" width="9.140625" style="72"/>
    <col min="4075" max="4075" width="23.42578125" style="72" customWidth="1"/>
    <col min="4076" max="4076" width="56.5703125" style="72" customWidth="1"/>
    <col min="4077" max="4077" width="10" style="72" customWidth="1"/>
    <col min="4078" max="4078" width="4.42578125" style="72" customWidth="1"/>
    <col min="4079" max="4079" width="7.42578125" style="72" customWidth="1"/>
    <col min="4080" max="4080" width="15.7109375" style="72" customWidth="1"/>
    <col min="4081" max="4081" width="8.42578125" style="72" customWidth="1"/>
    <col min="4082" max="4082" width="13.7109375" style="72" bestFit="1" customWidth="1"/>
    <col min="4083" max="4083" width="18.5703125" style="72" bestFit="1" customWidth="1"/>
    <col min="4084" max="4084" width="10.42578125" style="72" customWidth="1"/>
    <col min="4085" max="4085" width="17" style="72" customWidth="1"/>
    <col min="4086" max="4330" width="9.140625" style="72"/>
    <col min="4331" max="4331" width="23.42578125" style="72" customWidth="1"/>
    <col min="4332" max="4332" width="56.5703125" style="72" customWidth="1"/>
    <col min="4333" max="4333" width="10" style="72" customWidth="1"/>
    <col min="4334" max="4334" width="4.42578125" style="72" customWidth="1"/>
    <col min="4335" max="4335" width="7.42578125" style="72" customWidth="1"/>
    <col min="4336" max="4336" width="15.7109375" style="72" customWidth="1"/>
    <col min="4337" max="4337" width="8.42578125" style="72" customWidth="1"/>
    <col min="4338" max="4338" width="13.7109375" style="72" bestFit="1" customWidth="1"/>
    <col min="4339" max="4339" width="18.5703125" style="72" bestFit="1" customWidth="1"/>
    <col min="4340" max="4340" width="10.42578125" style="72" customWidth="1"/>
    <col min="4341" max="4341" width="17" style="72" customWidth="1"/>
    <col min="4342" max="4586" width="9.140625" style="72"/>
    <col min="4587" max="4587" width="23.42578125" style="72" customWidth="1"/>
    <col min="4588" max="4588" width="56.5703125" style="72" customWidth="1"/>
    <col min="4589" max="4589" width="10" style="72" customWidth="1"/>
    <col min="4590" max="4590" width="4.42578125" style="72" customWidth="1"/>
    <col min="4591" max="4591" width="7.42578125" style="72" customWidth="1"/>
    <col min="4592" max="4592" width="15.7109375" style="72" customWidth="1"/>
    <col min="4593" max="4593" width="8.42578125" style="72" customWidth="1"/>
    <col min="4594" max="4594" width="13.7109375" style="72" bestFit="1" customWidth="1"/>
    <col min="4595" max="4595" width="18.5703125" style="72" bestFit="1" customWidth="1"/>
    <col min="4596" max="4596" width="10.42578125" style="72" customWidth="1"/>
    <col min="4597" max="4597" width="17" style="72" customWidth="1"/>
    <col min="4598" max="4842" width="9.140625" style="72"/>
    <col min="4843" max="4843" width="23.42578125" style="72" customWidth="1"/>
    <col min="4844" max="4844" width="56.5703125" style="72" customWidth="1"/>
    <col min="4845" max="4845" width="10" style="72" customWidth="1"/>
    <col min="4846" max="4846" width="4.42578125" style="72" customWidth="1"/>
    <col min="4847" max="4847" width="7.42578125" style="72" customWidth="1"/>
    <col min="4848" max="4848" width="15.7109375" style="72" customWidth="1"/>
    <col min="4849" max="4849" width="8.42578125" style="72" customWidth="1"/>
    <col min="4850" max="4850" width="13.7109375" style="72" bestFit="1" customWidth="1"/>
    <col min="4851" max="4851" width="18.5703125" style="72" bestFit="1" customWidth="1"/>
    <col min="4852" max="4852" width="10.42578125" style="72" customWidth="1"/>
    <col min="4853" max="4853" width="17" style="72" customWidth="1"/>
    <col min="4854" max="5098" width="9.140625" style="72"/>
    <col min="5099" max="5099" width="23.42578125" style="72" customWidth="1"/>
    <col min="5100" max="5100" width="56.5703125" style="72" customWidth="1"/>
    <col min="5101" max="5101" width="10" style="72" customWidth="1"/>
    <col min="5102" max="5102" width="4.42578125" style="72" customWidth="1"/>
    <col min="5103" max="5103" width="7.42578125" style="72" customWidth="1"/>
    <col min="5104" max="5104" width="15.7109375" style="72" customWidth="1"/>
    <col min="5105" max="5105" width="8.42578125" style="72" customWidth="1"/>
    <col min="5106" max="5106" width="13.7109375" style="72" bestFit="1" customWidth="1"/>
    <col min="5107" max="5107" width="18.5703125" style="72" bestFit="1" customWidth="1"/>
    <col min="5108" max="5108" width="10.42578125" style="72" customWidth="1"/>
    <col min="5109" max="5109" width="17" style="72" customWidth="1"/>
    <col min="5110" max="5354" width="9.140625" style="72"/>
    <col min="5355" max="5355" width="23.42578125" style="72" customWidth="1"/>
    <col min="5356" max="5356" width="56.5703125" style="72" customWidth="1"/>
    <col min="5357" max="5357" width="10" style="72" customWidth="1"/>
    <col min="5358" max="5358" width="4.42578125" style="72" customWidth="1"/>
    <col min="5359" max="5359" width="7.42578125" style="72" customWidth="1"/>
    <col min="5360" max="5360" width="15.7109375" style="72" customWidth="1"/>
    <col min="5361" max="5361" width="8.42578125" style="72" customWidth="1"/>
    <col min="5362" max="5362" width="13.7109375" style="72" bestFit="1" customWidth="1"/>
    <col min="5363" max="5363" width="18.5703125" style="72" bestFit="1" customWidth="1"/>
    <col min="5364" max="5364" width="10.42578125" style="72" customWidth="1"/>
    <col min="5365" max="5365" width="17" style="72" customWidth="1"/>
    <col min="5366" max="5610" width="9.140625" style="72"/>
    <col min="5611" max="5611" width="23.42578125" style="72" customWidth="1"/>
    <col min="5612" max="5612" width="56.5703125" style="72" customWidth="1"/>
    <col min="5613" max="5613" width="10" style="72" customWidth="1"/>
    <col min="5614" max="5614" width="4.42578125" style="72" customWidth="1"/>
    <col min="5615" max="5615" width="7.42578125" style="72" customWidth="1"/>
    <col min="5616" max="5616" width="15.7109375" style="72" customWidth="1"/>
    <col min="5617" max="5617" width="8.42578125" style="72" customWidth="1"/>
    <col min="5618" max="5618" width="13.7109375" style="72" bestFit="1" customWidth="1"/>
    <col min="5619" max="5619" width="18.5703125" style="72" bestFit="1" customWidth="1"/>
    <col min="5620" max="5620" width="10.42578125" style="72" customWidth="1"/>
    <col min="5621" max="5621" width="17" style="72" customWidth="1"/>
    <col min="5622" max="5866" width="9.140625" style="72"/>
    <col min="5867" max="5867" width="23.42578125" style="72" customWidth="1"/>
    <col min="5868" max="5868" width="56.5703125" style="72" customWidth="1"/>
    <col min="5869" max="5869" width="10" style="72" customWidth="1"/>
    <col min="5870" max="5870" width="4.42578125" style="72" customWidth="1"/>
    <col min="5871" max="5871" width="7.42578125" style="72" customWidth="1"/>
    <col min="5872" max="5872" width="15.7109375" style="72" customWidth="1"/>
    <col min="5873" max="5873" width="8.42578125" style="72" customWidth="1"/>
    <col min="5874" max="5874" width="13.7109375" style="72" bestFit="1" customWidth="1"/>
    <col min="5875" max="5875" width="18.5703125" style="72" bestFit="1" customWidth="1"/>
    <col min="5876" max="5876" width="10.42578125" style="72" customWidth="1"/>
    <col min="5877" max="5877" width="17" style="72" customWidth="1"/>
    <col min="5878" max="6122" width="9.140625" style="72"/>
    <col min="6123" max="6123" width="23.42578125" style="72" customWidth="1"/>
    <col min="6124" max="6124" width="56.5703125" style="72" customWidth="1"/>
    <col min="6125" max="6125" width="10" style="72" customWidth="1"/>
    <col min="6126" max="6126" width="4.42578125" style="72" customWidth="1"/>
    <col min="6127" max="6127" width="7.42578125" style="72" customWidth="1"/>
    <col min="6128" max="6128" width="15.7109375" style="72" customWidth="1"/>
    <col min="6129" max="6129" width="8.42578125" style="72" customWidth="1"/>
    <col min="6130" max="6130" width="13.7109375" style="72" bestFit="1" customWidth="1"/>
    <col min="6131" max="6131" width="18.5703125" style="72" bestFit="1" customWidth="1"/>
    <col min="6132" max="6132" width="10.42578125" style="72" customWidth="1"/>
    <col min="6133" max="6133" width="17" style="72" customWidth="1"/>
    <col min="6134" max="6378" width="9.140625" style="72"/>
    <col min="6379" max="6379" width="23.42578125" style="72" customWidth="1"/>
    <col min="6380" max="6380" width="56.5703125" style="72" customWidth="1"/>
    <col min="6381" max="6381" width="10" style="72" customWidth="1"/>
    <col min="6382" max="6382" width="4.42578125" style="72" customWidth="1"/>
    <col min="6383" max="6383" width="7.42578125" style="72" customWidth="1"/>
    <col min="6384" max="6384" width="15.7109375" style="72" customWidth="1"/>
    <col min="6385" max="6385" width="8.42578125" style="72" customWidth="1"/>
    <col min="6386" max="6386" width="13.7109375" style="72" bestFit="1" customWidth="1"/>
    <col min="6387" max="6387" width="18.5703125" style="72" bestFit="1" customWidth="1"/>
    <col min="6388" max="6388" width="10.42578125" style="72" customWidth="1"/>
    <col min="6389" max="6389" width="17" style="72" customWidth="1"/>
    <col min="6390" max="6634" width="9.140625" style="72"/>
    <col min="6635" max="6635" width="23.42578125" style="72" customWidth="1"/>
    <col min="6636" max="6636" width="56.5703125" style="72" customWidth="1"/>
    <col min="6637" max="6637" width="10" style="72" customWidth="1"/>
    <col min="6638" max="6638" width="4.42578125" style="72" customWidth="1"/>
    <col min="6639" max="6639" width="7.42578125" style="72" customWidth="1"/>
    <col min="6640" max="6640" width="15.7109375" style="72" customWidth="1"/>
    <col min="6641" max="6641" width="8.42578125" style="72" customWidth="1"/>
    <col min="6642" max="6642" width="13.7109375" style="72" bestFit="1" customWidth="1"/>
    <col min="6643" max="6643" width="18.5703125" style="72" bestFit="1" customWidth="1"/>
    <col min="6644" max="6644" width="10.42578125" style="72" customWidth="1"/>
    <col min="6645" max="6645" width="17" style="72" customWidth="1"/>
    <col min="6646" max="6890" width="9.140625" style="72"/>
    <col min="6891" max="6891" width="23.42578125" style="72" customWidth="1"/>
    <col min="6892" max="6892" width="56.5703125" style="72" customWidth="1"/>
    <col min="6893" max="6893" width="10" style="72" customWidth="1"/>
    <col min="6894" max="6894" width="4.42578125" style="72" customWidth="1"/>
    <col min="6895" max="6895" width="7.42578125" style="72" customWidth="1"/>
    <col min="6896" max="6896" width="15.7109375" style="72" customWidth="1"/>
    <col min="6897" max="6897" width="8.42578125" style="72" customWidth="1"/>
    <col min="6898" max="6898" width="13.7109375" style="72" bestFit="1" customWidth="1"/>
    <col min="6899" max="6899" width="18.5703125" style="72" bestFit="1" customWidth="1"/>
    <col min="6900" max="6900" width="10.42578125" style="72" customWidth="1"/>
    <col min="6901" max="6901" width="17" style="72" customWidth="1"/>
    <col min="6902" max="7146" width="9.140625" style="72"/>
    <col min="7147" max="7147" width="23.42578125" style="72" customWidth="1"/>
    <col min="7148" max="7148" width="56.5703125" style="72" customWidth="1"/>
    <col min="7149" max="7149" width="10" style="72" customWidth="1"/>
    <col min="7150" max="7150" width="4.42578125" style="72" customWidth="1"/>
    <col min="7151" max="7151" width="7.42578125" style="72" customWidth="1"/>
    <col min="7152" max="7152" width="15.7109375" style="72" customWidth="1"/>
    <col min="7153" max="7153" width="8.42578125" style="72" customWidth="1"/>
    <col min="7154" max="7154" width="13.7109375" style="72" bestFit="1" customWidth="1"/>
    <col min="7155" max="7155" width="18.5703125" style="72" bestFit="1" customWidth="1"/>
    <col min="7156" max="7156" width="10.42578125" style="72" customWidth="1"/>
    <col min="7157" max="7157" width="17" style="72" customWidth="1"/>
    <col min="7158" max="7402" width="9.140625" style="72"/>
    <col min="7403" max="7403" width="23.42578125" style="72" customWidth="1"/>
    <col min="7404" max="7404" width="56.5703125" style="72" customWidth="1"/>
    <col min="7405" max="7405" width="10" style="72" customWidth="1"/>
    <col min="7406" max="7406" width="4.42578125" style="72" customWidth="1"/>
    <col min="7407" max="7407" width="7.42578125" style="72" customWidth="1"/>
    <col min="7408" max="7408" width="15.7109375" style="72" customWidth="1"/>
    <col min="7409" max="7409" width="8.42578125" style="72" customWidth="1"/>
    <col min="7410" max="7410" width="13.7109375" style="72" bestFit="1" customWidth="1"/>
    <col min="7411" max="7411" width="18.5703125" style="72" bestFit="1" customWidth="1"/>
    <col min="7412" max="7412" width="10.42578125" style="72" customWidth="1"/>
    <col min="7413" max="7413" width="17" style="72" customWidth="1"/>
    <col min="7414" max="7658" width="9.140625" style="72"/>
    <col min="7659" max="7659" width="23.42578125" style="72" customWidth="1"/>
    <col min="7660" max="7660" width="56.5703125" style="72" customWidth="1"/>
    <col min="7661" max="7661" width="10" style="72" customWidth="1"/>
    <col min="7662" max="7662" width="4.42578125" style="72" customWidth="1"/>
    <col min="7663" max="7663" width="7.42578125" style="72" customWidth="1"/>
    <col min="7664" max="7664" width="15.7109375" style="72" customWidth="1"/>
    <col min="7665" max="7665" width="8.42578125" style="72" customWidth="1"/>
    <col min="7666" max="7666" width="13.7109375" style="72" bestFit="1" customWidth="1"/>
    <col min="7667" max="7667" width="18.5703125" style="72" bestFit="1" customWidth="1"/>
    <col min="7668" max="7668" width="10.42578125" style="72" customWidth="1"/>
    <col min="7669" max="7669" width="17" style="72" customWidth="1"/>
    <col min="7670" max="7914" width="9.140625" style="72"/>
    <col min="7915" max="7915" width="23.42578125" style="72" customWidth="1"/>
    <col min="7916" max="7916" width="56.5703125" style="72" customWidth="1"/>
    <col min="7917" max="7917" width="10" style="72" customWidth="1"/>
    <col min="7918" max="7918" width="4.42578125" style="72" customWidth="1"/>
    <col min="7919" max="7919" width="7.42578125" style="72" customWidth="1"/>
    <col min="7920" max="7920" width="15.7109375" style="72" customWidth="1"/>
    <col min="7921" max="7921" width="8.42578125" style="72" customWidth="1"/>
    <col min="7922" max="7922" width="13.7109375" style="72" bestFit="1" customWidth="1"/>
    <col min="7923" max="7923" width="18.5703125" style="72" bestFit="1" customWidth="1"/>
    <col min="7924" max="7924" width="10.42578125" style="72" customWidth="1"/>
    <col min="7925" max="7925" width="17" style="72" customWidth="1"/>
    <col min="7926" max="8170" width="9.140625" style="72"/>
    <col min="8171" max="8171" width="23.42578125" style="72" customWidth="1"/>
    <col min="8172" max="8172" width="56.5703125" style="72" customWidth="1"/>
    <col min="8173" max="8173" width="10" style="72" customWidth="1"/>
    <col min="8174" max="8174" width="4.42578125" style="72" customWidth="1"/>
    <col min="8175" max="8175" width="7.42578125" style="72" customWidth="1"/>
    <col min="8176" max="8176" width="15.7109375" style="72" customWidth="1"/>
    <col min="8177" max="8177" width="8.42578125" style="72" customWidth="1"/>
    <col min="8178" max="8178" width="13.7109375" style="72" bestFit="1" customWidth="1"/>
    <col min="8179" max="8179" width="18.5703125" style="72" bestFit="1" customWidth="1"/>
    <col min="8180" max="8180" width="10.42578125" style="72" customWidth="1"/>
    <col min="8181" max="8181" width="17" style="72" customWidth="1"/>
    <col min="8182" max="8426" width="9.140625" style="72"/>
    <col min="8427" max="8427" width="23.42578125" style="72" customWidth="1"/>
    <col min="8428" max="8428" width="56.5703125" style="72" customWidth="1"/>
    <col min="8429" max="8429" width="10" style="72" customWidth="1"/>
    <col min="8430" max="8430" width="4.42578125" style="72" customWidth="1"/>
    <col min="8431" max="8431" width="7.42578125" style="72" customWidth="1"/>
    <col min="8432" max="8432" width="15.7109375" style="72" customWidth="1"/>
    <col min="8433" max="8433" width="8.42578125" style="72" customWidth="1"/>
    <col min="8434" max="8434" width="13.7109375" style="72" bestFit="1" customWidth="1"/>
    <col min="8435" max="8435" width="18.5703125" style="72" bestFit="1" customWidth="1"/>
    <col min="8436" max="8436" width="10.42578125" style="72" customWidth="1"/>
    <col min="8437" max="8437" width="17" style="72" customWidth="1"/>
    <col min="8438" max="8682" width="9.140625" style="72"/>
    <col min="8683" max="8683" width="23.42578125" style="72" customWidth="1"/>
    <col min="8684" max="8684" width="56.5703125" style="72" customWidth="1"/>
    <col min="8685" max="8685" width="10" style="72" customWidth="1"/>
    <col min="8686" max="8686" width="4.42578125" style="72" customWidth="1"/>
    <col min="8687" max="8687" width="7.42578125" style="72" customWidth="1"/>
    <col min="8688" max="8688" width="15.7109375" style="72" customWidth="1"/>
    <col min="8689" max="8689" width="8.42578125" style="72" customWidth="1"/>
    <col min="8690" max="8690" width="13.7109375" style="72" bestFit="1" customWidth="1"/>
    <col min="8691" max="8691" width="18.5703125" style="72" bestFit="1" customWidth="1"/>
    <col min="8692" max="8692" width="10.42578125" style="72" customWidth="1"/>
    <col min="8693" max="8693" width="17" style="72" customWidth="1"/>
    <col min="8694" max="8938" width="9.140625" style="72"/>
    <col min="8939" max="8939" width="23.42578125" style="72" customWidth="1"/>
    <col min="8940" max="8940" width="56.5703125" style="72" customWidth="1"/>
    <col min="8941" max="8941" width="10" style="72" customWidth="1"/>
    <col min="8942" max="8942" width="4.42578125" style="72" customWidth="1"/>
    <col min="8943" max="8943" width="7.42578125" style="72" customWidth="1"/>
    <col min="8944" max="8944" width="15.7109375" style="72" customWidth="1"/>
    <col min="8945" max="8945" width="8.42578125" style="72" customWidth="1"/>
    <col min="8946" max="8946" width="13.7109375" style="72" bestFit="1" customWidth="1"/>
    <col min="8947" max="8947" width="18.5703125" style="72" bestFit="1" customWidth="1"/>
    <col min="8948" max="8948" width="10.42578125" style="72" customWidth="1"/>
    <col min="8949" max="8949" width="17" style="72" customWidth="1"/>
    <col min="8950" max="9194" width="9.140625" style="72"/>
    <col min="9195" max="9195" width="23.42578125" style="72" customWidth="1"/>
    <col min="9196" max="9196" width="56.5703125" style="72" customWidth="1"/>
    <col min="9197" max="9197" width="10" style="72" customWidth="1"/>
    <col min="9198" max="9198" width="4.42578125" style="72" customWidth="1"/>
    <col min="9199" max="9199" width="7.42578125" style="72" customWidth="1"/>
    <col min="9200" max="9200" width="15.7109375" style="72" customWidth="1"/>
    <col min="9201" max="9201" width="8.42578125" style="72" customWidth="1"/>
    <col min="9202" max="9202" width="13.7109375" style="72" bestFit="1" customWidth="1"/>
    <col min="9203" max="9203" width="18.5703125" style="72" bestFit="1" customWidth="1"/>
    <col min="9204" max="9204" width="10.42578125" style="72" customWidth="1"/>
    <col min="9205" max="9205" width="17" style="72" customWidth="1"/>
    <col min="9206" max="9450" width="9.140625" style="72"/>
    <col min="9451" max="9451" width="23.42578125" style="72" customWidth="1"/>
    <col min="9452" max="9452" width="56.5703125" style="72" customWidth="1"/>
    <col min="9453" max="9453" width="10" style="72" customWidth="1"/>
    <col min="9454" max="9454" width="4.42578125" style="72" customWidth="1"/>
    <col min="9455" max="9455" width="7.42578125" style="72" customWidth="1"/>
    <col min="9456" max="9456" width="15.7109375" style="72" customWidth="1"/>
    <col min="9457" max="9457" width="8.42578125" style="72" customWidth="1"/>
    <col min="9458" max="9458" width="13.7109375" style="72" bestFit="1" customWidth="1"/>
    <col min="9459" max="9459" width="18.5703125" style="72" bestFit="1" customWidth="1"/>
    <col min="9460" max="9460" width="10.42578125" style="72" customWidth="1"/>
    <col min="9461" max="9461" width="17" style="72" customWidth="1"/>
    <col min="9462" max="9706" width="9.140625" style="72"/>
    <col min="9707" max="9707" width="23.42578125" style="72" customWidth="1"/>
    <col min="9708" max="9708" width="56.5703125" style="72" customWidth="1"/>
    <col min="9709" max="9709" width="10" style="72" customWidth="1"/>
    <col min="9710" max="9710" width="4.42578125" style="72" customWidth="1"/>
    <col min="9711" max="9711" width="7.42578125" style="72" customWidth="1"/>
    <col min="9712" max="9712" width="15.7109375" style="72" customWidth="1"/>
    <col min="9713" max="9713" width="8.42578125" style="72" customWidth="1"/>
    <col min="9714" max="9714" width="13.7109375" style="72" bestFit="1" customWidth="1"/>
    <col min="9715" max="9715" width="18.5703125" style="72" bestFit="1" customWidth="1"/>
    <col min="9716" max="9716" width="10.42578125" style="72" customWidth="1"/>
    <col min="9717" max="9717" width="17" style="72" customWidth="1"/>
    <col min="9718" max="9962" width="9.140625" style="72"/>
    <col min="9963" max="9963" width="23.42578125" style="72" customWidth="1"/>
    <col min="9964" max="9964" width="56.5703125" style="72" customWidth="1"/>
    <col min="9965" max="9965" width="10" style="72" customWidth="1"/>
    <col min="9966" max="9966" width="4.42578125" style="72" customWidth="1"/>
    <col min="9967" max="9967" width="7.42578125" style="72" customWidth="1"/>
    <col min="9968" max="9968" width="15.7109375" style="72" customWidth="1"/>
    <col min="9969" max="9969" width="8.42578125" style="72" customWidth="1"/>
    <col min="9970" max="9970" width="13.7109375" style="72" bestFit="1" customWidth="1"/>
    <col min="9971" max="9971" width="18.5703125" style="72" bestFit="1" customWidth="1"/>
    <col min="9972" max="9972" width="10.42578125" style="72" customWidth="1"/>
    <col min="9973" max="9973" width="17" style="72" customWidth="1"/>
    <col min="9974" max="10218" width="9.140625" style="72"/>
    <col min="10219" max="10219" width="23.42578125" style="72" customWidth="1"/>
    <col min="10220" max="10220" width="56.5703125" style="72" customWidth="1"/>
    <col min="10221" max="10221" width="10" style="72" customWidth="1"/>
    <col min="10222" max="10222" width="4.42578125" style="72" customWidth="1"/>
    <col min="10223" max="10223" width="7.42578125" style="72" customWidth="1"/>
    <col min="10224" max="10224" width="15.7109375" style="72" customWidth="1"/>
    <col min="10225" max="10225" width="8.42578125" style="72" customWidth="1"/>
    <col min="10226" max="10226" width="13.7109375" style="72" bestFit="1" customWidth="1"/>
    <col min="10227" max="10227" width="18.5703125" style="72" bestFit="1" customWidth="1"/>
    <col min="10228" max="10228" width="10.42578125" style="72" customWidth="1"/>
    <col min="10229" max="10229" width="17" style="72" customWidth="1"/>
    <col min="10230" max="10474" width="9.140625" style="72"/>
    <col min="10475" max="10475" width="23.42578125" style="72" customWidth="1"/>
    <col min="10476" max="10476" width="56.5703125" style="72" customWidth="1"/>
    <col min="10477" max="10477" width="10" style="72" customWidth="1"/>
    <col min="10478" max="10478" width="4.42578125" style="72" customWidth="1"/>
    <col min="10479" max="10479" width="7.42578125" style="72" customWidth="1"/>
    <col min="10480" max="10480" width="15.7109375" style="72" customWidth="1"/>
    <col min="10481" max="10481" width="8.42578125" style="72" customWidth="1"/>
    <col min="10482" max="10482" width="13.7109375" style="72" bestFit="1" customWidth="1"/>
    <col min="10483" max="10483" width="18.5703125" style="72" bestFit="1" customWidth="1"/>
    <col min="10484" max="10484" width="10.42578125" style="72" customWidth="1"/>
    <col min="10485" max="10485" width="17" style="72" customWidth="1"/>
    <col min="10486" max="10730" width="9.140625" style="72"/>
    <col min="10731" max="10731" width="23.42578125" style="72" customWidth="1"/>
    <col min="10732" max="10732" width="56.5703125" style="72" customWidth="1"/>
    <col min="10733" max="10733" width="10" style="72" customWidth="1"/>
    <col min="10734" max="10734" width="4.42578125" style="72" customWidth="1"/>
    <col min="10735" max="10735" width="7.42578125" style="72" customWidth="1"/>
    <col min="10736" max="10736" width="15.7109375" style="72" customWidth="1"/>
    <col min="10737" max="10737" width="8.42578125" style="72" customWidth="1"/>
    <col min="10738" max="10738" width="13.7109375" style="72" bestFit="1" customWidth="1"/>
    <col min="10739" max="10739" width="18.5703125" style="72" bestFit="1" customWidth="1"/>
    <col min="10740" max="10740" width="10.42578125" style="72" customWidth="1"/>
    <col min="10741" max="10741" width="17" style="72" customWidth="1"/>
    <col min="10742" max="10986" width="9.140625" style="72"/>
    <col min="10987" max="10987" width="23.42578125" style="72" customWidth="1"/>
    <col min="10988" max="10988" width="56.5703125" style="72" customWidth="1"/>
    <col min="10989" max="10989" width="10" style="72" customWidth="1"/>
    <col min="10990" max="10990" width="4.42578125" style="72" customWidth="1"/>
    <col min="10991" max="10991" width="7.42578125" style="72" customWidth="1"/>
    <col min="10992" max="10992" width="15.7109375" style="72" customWidth="1"/>
    <col min="10993" max="10993" width="8.42578125" style="72" customWidth="1"/>
    <col min="10994" max="10994" width="13.7109375" style="72" bestFit="1" customWidth="1"/>
    <col min="10995" max="10995" width="18.5703125" style="72" bestFit="1" customWidth="1"/>
    <col min="10996" max="10996" width="10.42578125" style="72" customWidth="1"/>
    <col min="10997" max="10997" width="17" style="72" customWidth="1"/>
    <col min="10998" max="11242" width="9.140625" style="72"/>
    <col min="11243" max="11243" width="23.42578125" style="72" customWidth="1"/>
    <col min="11244" max="11244" width="56.5703125" style="72" customWidth="1"/>
    <col min="11245" max="11245" width="10" style="72" customWidth="1"/>
    <col min="11246" max="11246" width="4.42578125" style="72" customWidth="1"/>
    <col min="11247" max="11247" width="7.42578125" style="72" customWidth="1"/>
    <col min="11248" max="11248" width="15.7109375" style="72" customWidth="1"/>
    <col min="11249" max="11249" width="8.42578125" style="72" customWidth="1"/>
    <col min="11250" max="11250" width="13.7109375" style="72" bestFit="1" customWidth="1"/>
    <col min="11251" max="11251" width="18.5703125" style="72" bestFit="1" customWidth="1"/>
    <col min="11252" max="11252" width="10.42578125" style="72" customWidth="1"/>
    <col min="11253" max="11253" width="17" style="72" customWidth="1"/>
    <col min="11254" max="11498" width="9.140625" style="72"/>
    <col min="11499" max="11499" width="23.42578125" style="72" customWidth="1"/>
    <col min="11500" max="11500" width="56.5703125" style="72" customWidth="1"/>
    <col min="11501" max="11501" width="10" style="72" customWidth="1"/>
    <col min="11502" max="11502" width="4.42578125" style="72" customWidth="1"/>
    <col min="11503" max="11503" width="7.42578125" style="72" customWidth="1"/>
    <col min="11504" max="11504" width="15.7109375" style="72" customWidth="1"/>
    <col min="11505" max="11505" width="8.42578125" style="72" customWidth="1"/>
    <col min="11506" max="11506" width="13.7109375" style="72" bestFit="1" customWidth="1"/>
    <col min="11507" max="11507" width="18.5703125" style="72" bestFit="1" customWidth="1"/>
    <col min="11508" max="11508" width="10.42578125" style="72" customWidth="1"/>
    <col min="11509" max="11509" width="17" style="72" customWidth="1"/>
    <col min="11510" max="11754" width="9.140625" style="72"/>
    <col min="11755" max="11755" width="23.42578125" style="72" customWidth="1"/>
    <col min="11756" max="11756" width="56.5703125" style="72" customWidth="1"/>
    <col min="11757" max="11757" width="10" style="72" customWidth="1"/>
    <col min="11758" max="11758" width="4.42578125" style="72" customWidth="1"/>
    <col min="11759" max="11759" width="7.42578125" style="72" customWidth="1"/>
    <col min="11760" max="11760" width="15.7109375" style="72" customWidth="1"/>
    <col min="11761" max="11761" width="8.42578125" style="72" customWidth="1"/>
    <col min="11762" max="11762" width="13.7109375" style="72" bestFit="1" customWidth="1"/>
    <col min="11763" max="11763" width="18.5703125" style="72" bestFit="1" customWidth="1"/>
    <col min="11764" max="11764" width="10.42578125" style="72" customWidth="1"/>
    <col min="11765" max="11765" width="17" style="72" customWidth="1"/>
    <col min="11766" max="12010" width="9.140625" style="72"/>
    <col min="12011" max="12011" width="23.42578125" style="72" customWidth="1"/>
    <col min="12012" max="12012" width="56.5703125" style="72" customWidth="1"/>
    <col min="12013" max="12013" width="10" style="72" customWidth="1"/>
    <col min="12014" max="12014" width="4.42578125" style="72" customWidth="1"/>
    <col min="12015" max="12015" width="7.42578125" style="72" customWidth="1"/>
    <col min="12016" max="12016" width="15.7109375" style="72" customWidth="1"/>
    <col min="12017" max="12017" width="8.42578125" style="72" customWidth="1"/>
    <col min="12018" max="12018" width="13.7109375" style="72" bestFit="1" customWidth="1"/>
    <col min="12019" max="12019" width="18.5703125" style="72" bestFit="1" customWidth="1"/>
    <col min="12020" max="12020" width="10.42578125" style="72" customWidth="1"/>
    <col min="12021" max="12021" width="17" style="72" customWidth="1"/>
    <col min="12022" max="12266" width="9.140625" style="72"/>
    <col min="12267" max="12267" width="23.42578125" style="72" customWidth="1"/>
    <col min="12268" max="12268" width="56.5703125" style="72" customWidth="1"/>
    <col min="12269" max="12269" width="10" style="72" customWidth="1"/>
    <col min="12270" max="12270" width="4.42578125" style="72" customWidth="1"/>
    <col min="12271" max="12271" width="7.42578125" style="72" customWidth="1"/>
    <col min="12272" max="12272" width="15.7109375" style="72" customWidth="1"/>
    <col min="12273" max="12273" width="8.42578125" style="72" customWidth="1"/>
    <col min="12274" max="12274" width="13.7109375" style="72" bestFit="1" customWidth="1"/>
    <col min="12275" max="12275" width="18.5703125" style="72" bestFit="1" customWidth="1"/>
    <col min="12276" max="12276" width="10.42578125" style="72" customWidth="1"/>
    <col min="12277" max="12277" width="17" style="72" customWidth="1"/>
    <col min="12278" max="12522" width="9.140625" style="72"/>
    <col min="12523" max="12523" width="23.42578125" style="72" customWidth="1"/>
    <col min="12524" max="12524" width="56.5703125" style="72" customWidth="1"/>
    <col min="12525" max="12525" width="10" style="72" customWidth="1"/>
    <col min="12526" max="12526" width="4.42578125" style="72" customWidth="1"/>
    <col min="12527" max="12527" width="7.42578125" style="72" customWidth="1"/>
    <col min="12528" max="12528" width="15.7109375" style="72" customWidth="1"/>
    <col min="12529" max="12529" width="8.42578125" style="72" customWidth="1"/>
    <col min="12530" max="12530" width="13.7109375" style="72" bestFit="1" customWidth="1"/>
    <col min="12531" max="12531" width="18.5703125" style="72" bestFit="1" customWidth="1"/>
    <col min="12532" max="12532" width="10.42578125" style="72" customWidth="1"/>
    <col min="12533" max="12533" width="17" style="72" customWidth="1"/>
    <col min="12534" max="12778" width="9.140625" style="72"/>
    <col min="12779" max="12779" width="23.42578125" style="72" customWidth="1"/>
    <col min="12780" max="12780" width="56.5703125" style="72" customWidth="1"/>
    <col min="12781" max="12781" width="10" style="72" customWidth="1"/>
    <col min="12782" max="12782" width="4.42578125" style="72" customWidth="1"/>
    <col min="12783" max="12783" width="7.42578125" style="72" customWidth="1"/>
    <col min="12784" max="12784" width="15.7109375" style="72" customWidth="1"/>
    <col min="12785" max="12785" width="8.42578125" style="72" customWidth="1"/>
    <col min="12786" max="12786" width="13.7109375" style="72" bestFit="1" customWidth="1"/>
    <col min="12787" max="12787" width="18.5703125" style="72" bestFit="1" customWidth="1"/>
    <col min="12788" max="12788" width="10.42578125" style="72" customWidth="1"/>
    <col min="12789" max="12789" width="17" style="72" customWidth="1"/>
    <col min="12790" max="13034" width="9.140625" style="72"/>
    <col min="13035" max="13035" width="23.42578125" style="72" customWidth="1"/>
    <col min="13036" max="13036" width="56.5703125" style="72" customWidth="1"/>
    <col min="13037" max="13037" width="10" style="72" customWidth="1"/>
    <col min="13038" max="13038" width="4.42578125" style="72" customWidth="1"/>
    <col min="13039" max="13039" width="7.42578125" style="72" customWidth="1"/>
    <col min="13040" max="13040" width="15.7109375" style="72" customWidth="1"/>
    <col min="13041" max="13041" width="8.42578125" style="72" customWidth="1"/>
    <col min="13042" max="13042" width="13.7109375" style="72" bestFit="1" customWidth="1"/>
    <col min="13043" max="13043" width="18.5703125" style="72" bestFit="1" customWidth="1"/>
    <col min="13044" max="13044" width="10.42578125" style="72" customWidth="1"/>
    <col min="13045" max="13045" width="17" style="72" customWidth="1"/>
    <col min="13046" max="13290" width="9.140625" style="72"/>
    <col min="13291" max="13291" width="23.42578125" style="72" customWidth="1"/>
    <col min="13292" max="13292" width="56.5703125" style="72" customWidth="1"/>
    <col min="13293" max="13293" width="10" style="72" customWidth="1"/>
    <col min="13294" max="13294" width="4.42578125" style="72" customWidth="1"/>
    <col min="13295" max="13295" width="7.42578125" style="72" customWidth="1"/>
    <col min="13296" max="13296" width="15.7109375" style="72" customWidth="1"/>
    <col min="13297" max="13297" width="8.42578125" style="72" customWidth="1"/>
    <col min="13298" max="13298" width="13.7109375" style="72" bestFit="1" customWidth="1"/>
    <col min="13299" max="13299" width="18.5703125" style="72" bestFit="1" customWidth="1"/>
    <col min="13300" max="13300" width="10.42578125" style="72" customWidth="1"/>
    <col min="13301" max="13301" width="17" style="72" customWidth="1"/>
    <col min="13302" max="13546" width="9.140625" style="72"/>
    <col min="13547" max="13547" width="23.42578125" style="72" customWidth="1"/>
    <col min="13548" max="13548" width="56.5703125" style="72" customWidth="1"/>
    <col min="13549" max="13549" width="10" style="72" customWidth="1"/>
    <col min="13550" max="13550" width="4.42578125" style="72" customWidth="1"/>
    <col min="13551" max="13551" width="7.42578125" style="72" customWidth="1"/>
    <col min="13552" max="13552" width="15.7109375" style="72" customWidth="1"/>
    <col min="13553" max="13553" width="8.42578125" style="72" customWidth="1"/>
    <col min="13554" max="13554" width="13.7109375" style="72" bestFit="1" customWidth="1"/>
    <col min="13555" max="13555" width="18.5703125" style="72" bestFit="1" customWidth="1"/>
    <col min="13556" max="13556" width="10.42578125" style="72" customWidth="1"/>
    <col min="13557" max="13557" width="17" style="72" customWidth="1"/>
    <col min="13558" max="13802" width="9.140625" style="72"/>
    <col min="13803" max="13803" width="23.42578125" style="72" customWidth="1"/>
    <col min="13804" max="13804" width="56.5703125" style="72" customWidth="1"/>
    <col min="13805" max="13805" width="10" style="72" customWidth="1"/>
    <col min="13806" max="13806" width="4.42578125" style="72" customWidth="1"/>
    <col min="13807" max="13807" width="7.42578125" style="72" customWidth="1"/>
    <col min="13808" max="13808" width="15.7109375" style="72" customWidth="1"/>
    <col min="13809" max="13809" width="8.42578125" style="72" customWidth="1"/>
    <col min="13810" max="13810" width="13.7109375" style="72" bestFit="1" customWidth="1"/>
    <col min="13811" max="13811" width="18.5703125" style="72" bestFit="1" customWidth="1"/>
    <col min="13812" max="13812" width="10.42578125" style="72" customWidth="1"/>
    <col min="13813" max="13813" width="17" style="72" customWidth="1"/>
    <col min="13814" max="14058" width="9.140625" style="72"/>
    <col min="14059" max="14059" width="23.42578125" style="72" customWidth="1"/>
    <col min="14060" max="14060" width="56.5703125" style="72" customWidth="1"/>
    <col min="14061" max="14061" width="10" style="72" customWidth="1"/>
    <col min="14062" max="14062" width="4.42578125" style="72" customWidth="1"/>
    <col min="14063" max="14063" width="7.42578125" style="72" customWidth="1"/>
    <col min="14064" max="14064" width="15.7109375" style="72" customWidth="1"/>
    <col min="14065" max="14065" width="8.42578125" style="72" customWidth="1"/>
    <col min="14066" max="14066" width="13.7109375" style="72" bestFit="1" customWidth="1"/>
    <col min="14067" max="14067" width="18.5703125" style="72" bestFit="1" customWidth="1"/>
    <col min="14068" max="14068" width="10.42578125" style="72" customWidth="1"/>
    <col min="14069" max="14069" width="17" style="72" customWidth="1"/>
    <col min="14070" max="14314" width="9.140625" style="72"/>
    <col min="14315" max="14315" width="23.42578125" style="72" customWidth="1"/>
    <col min="14316" max="14316" width="56.5703125" style="72" customWidth="1"/>
    <col min="14317" max="14317" width="10" style="72" customWidth="1"/>
    <col min="14318" max="14318" width="4.42578125" style="72" customWidth="1"/>
    <col min="14319" max="14319" width="7.42578125" style="72" customWidth="1"/>
    <col min="14320" max="14320" width="15.7109375" style="72" customWidth="1"/>
    <col min="14321" max="14321" width="8.42578125" style="72" customWidth="1"/>
    <col min="14322" max="14322" width="13.7109375" style="72" bestFit="1" customWidth="1"/>
    <col min="14323" max="14323" width="18.5703125" style="72" bestFit="1" customWidth="1"/>
    <col min="14324" max="14324" width="10.42578125" style="72" customWidth="1"/>
    <col min="14325" max="14325" width="17" style="72" customWidth="1"/>
    <col min="14326" max="14570" width="9.140625" style="72"/>
    <col min="14571" max="14571" width="23.42578125" style="72" customWidth="1"/>
    <col min="14572" max="14572" width="56.5703125" style="72" customWidth="1"/>
    <col min="14573" max="14573" width="10" style="72" customWidth="1"/>
    <col min="14574" max="14574" width="4.42578125" style="72" customWidth="1"/>
    <col min="14575" max="14575" width="7.42578125" style="72" customWidth="1"/>
    <col min="14576" max="14576" width="15.7109375" style="72" customWidth="1"/>
    <col min="14577" max="14577" width="8.42578125" style="72" customWidth="1"/>
    <col min="14578" max="14578" width="13.7109375" style="72" bestFit="1" customWidth="1"/>
    <col min="14579" max="14579" width="18.5703125" style="72" bestFit="1" customWidth="1"/>
    <col min="14580" max="14580" width="10.42578125" style="72" customWidth="1"/>
    <col min="14581" max="14581" width="17" style="72" customWidth="1"/>
    <col min="14582" max="14826" width="9.140625" style="72"/>
    <col min="14827" max="14827" width="23.42578125" style="72" customWidth="1"/>
    <col min="14828" max="14828" width="56.5703125" style="72" customWidth="1"/>
    <col min="14829" max="14829" width="10" style="72" customWidth="1"/>
    <col min="14830" max="14830" width="4.42578125" style="72" customWidth="1"/>
    <col min="14831" max="14831" width="7.42578125" style="72" customWidth="1"/>
    <col min="14832" max="14832" width="15.7109375" style="72" customWidth="1"/>
    <col min="14833" max="14833" width="8.42578125" style="72" customWidth="1"/>
    <col min="14834" max="14834" width="13.7109375" style="72" bestFit="1" customWidth="1"/>
    <col min="14835" max="14835" width="18.5703125" style="72" bestFit="1" customWidth="1"/>
    <col min="14836" max="14836" width="10.42578125" style="72" customWidth="1"/>
    <col min="14837" max="14837" width="17" style="72" customWidth="1"/>
    <col min="14838" max="15082" width="9.140625" style="72"/>
    <col min="15083" max="15083" width="23.42578125" style="72" customWidth="1"/>
    <col min="15084" max="15084" width="56.5703125" style="72" customWidth="1"/>
    <col min="15085" max="15085" width="10" style="72" customWidth="1"/>
    <col min="15086" max="15086" width="4.42578125" style="72" customWidth="1"/>
    <col min="15087" max="15087" width="7.42578125" style="72" customWidth="1"/>
    <col min="15088" max="15088" width="15.7109375" style="72" customWidth="1"/>
    <col min="15089" max="15089" width="8.42578125" style="72" customWidth="1"/>
    <col min="15090" max="15090" width="13.7109375" style="72" bestFit="1" customWidth="1"/>
    <col min="15091" max="15091" width="18.5703125" style="72" bestFit="1" customWidth="1"/>
    <col min="15092" max="15092" width="10.42578125" style="72" customWidth="1"/>
    <col min="15093" max="15093" width="17" style="72" customWidth="1"/>
    <col min="15094" max="15338" width="9.140625" style="72"/>
    <col min="15339" max="15339" width="23.42578125" style="72" customWidth="1"/>
    <col min="15340" max="15340" width="56.5703125" style="72" customWidth="1"/>
    <col min="15341" max="15341" width="10" style="72" customWidth="1"/>
    <col min="15342" max="15342" width="4.42578125" style="72" customWidth="1"/>
    <col min="15343" max="15343" width="7.42578125" style="72" customWidth="1"/>
    <col min="15344" max="15344" width="15.7109375" style="72" customWidth="1"/>
    <col min="15345" max="15345" width="8.42578125" style="72" customWidth="1"/>
    <col min="15346" max="15346" width="13.7109375" style="72" bestFit="1" customWidth="1"/>
    <col min="15347" max="15347" width="18.5703125" style="72" bestFit="1" customWidth="1"/>
    <col min="15348" max="15348" width="10.42578125" style="72" customWidth="1"/>
    <col min="15349" max="15349" width="17" style="72" customWidth="1"/>
    <col min="15350" max="15594" width="9.140625" style="72"/>
    <col min="15595" max="15595" width="23.42578125" style="72" customWidth="1"/>
    <col min="15596" max="15596" width="56.5703125" style="72" customWidth="1"/>
    <col min="15597" max="15597" width="10" style="72" customWidth="1"/>
    <col min="15598" max="15598" width="4.42578125" style="72" customWidth="1"/>
    <col min="15599" max="15599" width="7.42578125" style="72" customWidth="1"/>
    <col min="15600" max="15600" width="15.7109375" style="72" customWidth="1"/>
    <col min="15601" max="15601" width="8.42578125" style="72" customWidth="1"/>
    <col min="15602" max="15602" width="13.7109375" style="72" bestFit="1" customWidth="1"/>
    <col min="15603" max="15603" width="18.5703125" style="72" bestFit="1" customWidth="1"/>
    <col min="15604" max="15604" width="10.42578125" style="72" customWidth="1"/>
    <col min="15605" max="15605" width="17" style="72" customWidth="1"/>
    <col min="15606" max="15850" width="9.140625" style="72"/>
    <col min="15851" max="15851" width="23.42578125" style="72" customWidth="1"/>
    <col min="15852" max="15852" width="56.5703125" style="72" customWidth="1"/>
    <col min="15853" max="15853" width="10" style="72" customWidth="1"/>
    <col min="15854" max="15854" width="4.42578125" style="72" customWidth="1"/>
    <col min="15855" max="15855" width="7.42578125" style="72" customWidth="1"/>
    <col min="15856" max="15856" width="15.7109375" style="72" customWidth="1"/>
    <col min="15857" max="15857" width="8.42578125" style="72" customWidth="1"/>
    <col min="15858" max="15858" width="13.7109375" style="72" bestFit="1" customWidth="1"/>
    <col min="15859" max="15859" width="18.5703125" style="72" bestFit="1" customWidth="1"/>
    <col min="15860" max="15860" width="10.42578125" style="72" customWidth="1"/>
    <col min="15861" max="15861" width="17" style="72" customWidth="1"/>
    <col min="15862" max="16106" width="9.140625" style="72"/>
    <col min="16107" max="16107" width="23.42578125" style="72" customWidth="1"/>
    <col min="16108" max="16108" width="56.5703125" style="72" customWidth="1"/>
    <col min="16109" max="16109" width="10" style="72" customWidth="1"/>
    <col min="16110" max="16110" width="4.42578125" style="72" customWidth="1"/>
    <col min="16111" max="16111" width="7.42578125" style="72" customWidth="1"/>
    <col min="16112" max="16112" width="15.7109375" style="72" customWidth="1"/>
    <col min="16113" max="16113" width="8.42578125" style="72" customWidth="1"/>
    <col min="16114" max="16114" width="13.7109375" style="72" bestFit="1" customWidth="1"/>
    <col min="16115" max="16115" width="18.5703125" style="72" bestFit="1" customWidth="1"/>
    <col min="16116" max="16116" width="10.42578125" style="72" customWidth="1"/>
    <col min="16117" max="16117" width="17" style="72" customWidth="1"/>
    <col min="16118" max="16384" width="9.140625" style="72"/>
  </cols>
  <sheetData>
    <row r="1" spans="1:9" s="58" customFormat="1" ht="20.25">
      <c r="A1" s="9" t="str">
        <f>Titul!A10</f>
        <v>F.1.2.1. - Oprava pohonu klapky</v>
      </c>
      <c r="B1" s="9"/>
      <c r="C1" s="6"/>
      <c r="H1" s="94"/>
    </row>
    <row r="2" spans="1:9" s="58" customFormat="1" ht="17.25" customHeight="1">
      <c r="A2" s="7"/>
      <c r="B2" s="7"/>
      <c r="C2" s="6"/>
      <c r="D2" s="95"/>
      <c r="H2" s="94"/>
    </row>
    <row r="3" spans="1:9" s="58" customFormat="1" ht="12.75">
      <c r="A3" s="59" t="s">
        <v>18</v>
      </c>
      <c r="B3" s="59"/>
      <c r="C3" s="6"/>
      <c r="H3" s="94"/>
    </row>
    <row r="4" spans="1:9" s="58" customFormat="1" ht="20.25">
      <c r="A4" s="9" t="str">
        <f>Titul!B5</f>
        <v>VD Bakov, oprava hydromotorů D500/220</v>
      </c>
      <c r="B4" s="9"/>
      <c r="C4" s="6"/>
      <c r="H4" s="94"/>
    </row>
    <row r="5" spans="1:9" s="58" customFormat="1" ht="12" customHeight="1">
      <c r="A5" s="9"/>
      <c r="B5" s="9"/>
      <c r="C5" s="6"/>
      <c r="H5" s="94"/>
    </row>
    <row r="6" spans="1:9" s="58" customFormat="1" ht="16.5" thickBot="1">
      <c r="A6" s="4" t="s">
        <v>19</v>
      </c>
      <c r="B6" s="4"/>
      <c r="C6" s="6"/>
      <c r="H6" s="94"/>
    </row>
    <row r="7" spans="1:9" ht="15.75" thickBot="1">
      <c r="A7" s="10" t="s">
        <v>34</v>
      </c>
      <c r="B7" s="11" t="s">
        <v>35</v>
      </c>
      <c r="C7" s="11" t="s">
        <v>2</v>
      </c>
      <c r="D7" s="69"/>
      <c r="E7" s="98" t="s">
        <v>3</v>
      </c>
      <c r="F7" s="69"/>
      <c r="G7" s="69"/>
      <c r="H7" s="99"/>
      <c r="I7" s="71" t="s">
        <v>4</v>
      </c>
    </row>
    <row r="8" spans="1:9">
      <c r="A8" s="60" t="s">
        <v>0</v>
      </c>
      <c r="B8" s="61"/>
      <c r="C8" s="61"/>
      <c r="D8" s="71" t="s">
        <v>5</v>
      </c>
      <c r="E8" s="73" t="s">
        <v>6</v>
      </c>
      <c r="F8" s="71" t="s">
        <v>25</v>
      </c>
      <c r="G8" s="71" t="s">
        <v>36</v>
      </c>
      <c r="H8" s="100" t="s">
        <v>7</v>
      </c>
      <c r="I8" s="74"/>
    </row>
    <row r="9" spans="1:9" ht="15.75" thickBot="1">
      <c r="A9" s="15"/>
      <c r="B9" s="16"/>
      <c r="C9" s="16"/>
      <c r="D9" s="76"/>
      <c r="E9" s="75" t="s">
        <v>0</v>
      </c>
      <c r="F9" s="76" t="s">
        <v>0</v>
      </c>
      <c r="G9" s="76" t="s">
        <v>37</v>
      </c>
      <c r="H9" s="101" t="s">
        <v>8</v>
      </c>
      <c r="I9" s="77"/>
    </row>
    <row r="10" spans="1:9">
      <c r="A10" s="62" t="s">
        <v>0</v>
      </c>
      <c r="B10" s="14"/>
      <c r="C10" s="82" t="s">
        <v>29</v>
      </c>
      <c r="D10" s="2"/>
      <c r="E10" s="64"/>
      <c r="F10" s="2"/>
      <c r="G10" s="2"/>
      <c r="H10" s="102"/>
      <c r="I10" s="83"/>
    </row>
    <row r="11" spans="1:9">
      <c r="A11" s="66" t="s">
        <v>39</v>
      </c>
      <c r="B11" s="74">
        <v>1</v>
      </c>
      <c r="C11" s="96" t="s">
        <v>49</v>
      </c>
      <c r="D11" s="2">
        <v>80</v>
      </c>
      <c r="E11" s="78"/>
      <c r="F11" s="79" t="s">
        <v>31</v>
      </c>
      <c r="G11" s="79">
        <v>1</v>
      </c>
      <c r="H11" s="103">
        <v>0</v>
      </c>
      <c r="I11" s="85">
        <f>D11*G11*H11</f>
        <v>0</v>
      </c>
    </row>
    <row r="12" spans="1:9">
      <c r="A12" s="66" t="s">
        <v>40</v>
      </c>
      <c r="B12" s="74">
        <v>2</v>
      </c>
      <c r="C12" s="96" t="s">
        <v>50</v>
      </c>
      <c r="D12" s="2">
        <v>12</v>
      </c>
      <c r="E12" s="78"/>
      <c r="F12" s="79" t="s">
        <v>31</v>
      </c>
      <c r="G12" s="79">
        <v>1</v>
      </c>
      <c r="H12" s="103">
        <v>0</v>
      </c>
      <c r="I12" s="85">
        <f>D12*G12*H12</f>
        <v>0</v>
      </c>
    </row>
    <row r="13" spans="1:9">
      <c r="A13" s="66" t="s">
        <v>0</v>
      </c>
      <c r="B13" s="63"/>
      <c r="C13" s="104"/>
      <c r="D13" s="2"/>
      <c r="E13" s="64"/>
      <c r="F13" s="2"/>
      <c r="G13" s="2"/>
      <c r="H13" s="102"/>
      <c r="I13" s="85"/>
    </row>
    <row r="14" spans="1:9">
      <c r="A14" s="66"/>
      <c r="B14" s="63"/>
      <c r="C14" s="97" t="s">
        <v>30</v>
      </c>
      <c r="D14" s="2"/>
      <c r="E14" s="64"/>
      <c r="F14" s="2"/>
      <c r="G14" s="2"/>
      <c r="H14" s="102"/>
      <c r="I14" s="85"/>
    </row>
    <row r="15" spans="1:9">
      <c r="A15" s="66"/>
      <c r="B15" s="74">
        <v>3</v>
      </c>
      <c r="C15" s="96" t="s">
        <v>54</v>
      </c>
      <c r="D15" s="2">
        <v>16</v>
      </c>
      <c r="E15" s="78"/>
      <c r="F15" s="79" t="s">
        <v>31</v>
      </c>
      <c r="G15" s="79">
        <v>1</v>
      </c>
      <c r="H15" s="103">
        <v>0</v>
      </c>
      <c r="I15" s="85">
        <f>D15*G15*H15</f>
        <v>0</v>
      </c>
    </row>
    <row r="16" spans="1:9">
      <c r="A16" s="66"/>
      <c r="B16" s="74">
        <v>4</v>
      </c>
      <c r="C16" s="96" t="s">
        <v>55</v>
      </c>
      <c r="D16" s="2">
        <v>80</v>
      </c>
      <c r="E16" s="78"/>
      <c r="F16" s="79" t="s">
        <v>31</v>
      </c>
      <c r="G16" s="79">
        <v>1</v>
      </c>
      <c r="H16" s="103">
        <v>0</v>
      </c>
      <c r="I16" s="85">
        <f>D16*G16*H16</f>
        <v>0</v>
      </c>
    </row>
    <row r="17" spans="1:9">
      <c r="A17" s="66"/>
      <c r="B17" s="74">
        <v>5</v>
      </c>
      <c r="C17" s="96" t="s">
        <v>56</v>
      </c>
      <c r="D17" s="2">
        <v>12</v>
      </c>
      <c r="E17" s="78"/>
      <c r="F17" s="79" t="s">
        <v>31</v>
      </c>
      <c r="G17" s="79">
        <v>1</v>
      </c>
      <c r="H17" s="103">
        <v>0</v>
      </c>
      <c r="I17" s="85">
        <f>D17*G17*H17</f>
        <v>0</v>
      </c>
    </row>
    <row r="18" spans="1:9">
      <c r="A18" s="66"/>
      <c r="B18" s="63"/>
      <c r="C18" s="1"/>
      <c r="D18" s="2"/>
      <c r="E18" s="64"/>
      <c r="F18" s="2"/>
      <c r="G18" s="2"/>
      <c r="H18" s="102"/>
      <c r="I18" s="85"/>
    </row>
    <row r="19" spans="1:9">
      <c r="A19" s="66"/>
      <c r="B19" s="63"/>
      <c r="C19" s="97" t="s">
        <v>53</v>
      </c>
      <c r="D19" s="2"/>
      <c r="E19" s="64"/>
      <c r="F19" s="2"/>
      <c r="G19" s="2"/>
      <c r="H19" s="102"/>
      <c r="I19" s="85"/>
    </row>
    <row r="20" spans="1:9">
      <c r="A20" s="66"/>
      <c r="B20" s="74">
        <v>6</v>
      </c>
      <c r="C20" s="104" t="s">
        <v>93</v>
      </c>
      <c r="D20" s="2">
        <v>32</v>
      </c>
      <c r="E20" s="78"/>
      <c r="F20" s="79" t="s">
        <v>31</v>
      </c>
      <c r="G20" s="79">
        <v>1</v>
      </c>
      <c r="H20" s="103">
        <v>0</v>
      </c>
      <c r="I20" s="85">
        <f t="shared" ref="I20:I25" si="0">D20*G20*H20</f>
        <v>0</v>
      </c>
    </row>
    <row r="21" spans="1:9">
      <c r="A21" s="66"/>
      <c r="B21" s="74">
        <v>7</v>
      </c>
      <c r="C21" s="104" t="s">
        <v>57</v>
      </c>
      <c r="D21" s="2">
        <v>48</v>
      </c>
      <c r="E21" s="78"/>
      <c r="F21" s="79" t="s">
        <v>31</v>
      </c>
      <c r="G21" s="79">
        <v>1</v>
      </c>
      <c r="H21" s="103">
        <v>0</v>
      </c>
      <c r="I21" s="85">
        <f t="shared" si="0"/>
        <v>0</v>
      </c>
    </row>
    <row r="22" spans="1:9">
      <c r="A22" s="66"/>
      <c r="B22" s="74">
        <v>8</v>
      </c>
      <c r="C22" s="104" t="s">
        <v>59</v>
      </c>
      <c r="D22" s="2">
        <v>8</v>
      </c>
      <c r="E22" s="78"/>
      <c r="F22" s="79" t="s">
        <v>31</v>
      </c>
      <c r="G22" s="79">
        <v>1</v>
      </c>
      <c r="H22" s="103">
        <v>0</v>
      </c>
      <c r="I22" s="85">
        <f t="shared" si="0"/>
        <v>0</v>
      </c>
    </row>
    <row r="23" spans="1:9">
      <c r="A23" s="66"/>
      <c r="B23" s="74">
        <v>9</v>
      </c>
      <c r="C23" s="104" t="s">
        <v>58</v>
      </c>
      <c r="D23" s="2">
        <v>48</v>
      </c>
      <c r="E23" s="78"/>
      <c r="F23" s="79" t="s">
        <v>31</v>
      </c>
      <c r="G23" s="79">
        <v>1</v>
      </c>
      <c r="H23" s="103">
        <v>0</v>
      </c>
      <c r="I23" s="85">
        <f t="shared" si="0"/>
        <v>0</v>
      </c>
    </row>
    <row r="24" spans="1:9">
      <c r="A24" s="66"/>
      <c r="B24" s="63">
        <v>10</v>
      </c>
      <c r="C24" s="104" t="s">
        <v>60</v>
      </c>
      <c r="D24" s="2">
        <v>8</v>
      </c>
      <c r="E24" s="78"/>
      <c r="F24" s="79" t="s">
        <v>31</v>
      </c>
      <c r="G24" s="79">
        <v>1</v>
      </c>
      <c r="H24" s="103">
        <v>0</v>
      </c>
      <c r="I24" s="85">
        <f t="shared" si="0"/>
        <v>0</v>
      </c>
    </row>
    <row r="25" spans="1:9">
      <c r="A25" s="66"/>
      <c r="B25" s="63">
        <v>11</v>
      </c>
      <c r="C25" s="104" t="s">
        <v>61</v>
      </c>
      <c r="D25" s="2">
        <v>16</v>
      </c>
      <c r="E25" s="78">
        <v>4.5</v>
      </c>
      <c r="F25" s="79" t="s">
        <v>31</v>
      </c>
      <c r="G25" s="79">
        <v>1</v>
      </c>
      <c r="H25" s="103">
        <v>0</v>
      </c>
      <c r="I25" s="85">
        <f t="shared" si="0"/>
        <v>0</v>
      </c>
    </row>
    <row r="26" spans="1:9" ht="17.25">
      <c r="A26" s="66"/>
      <c r="B26" s="63">
        <v>12</v>
      </c>
      <c r="C26" s="104" t="s">
        <v>62</v>
      </c>
      <c r="D26" s="2"/>
      <c r="E26" s="105">
        <v>7.5</v>
      </c>
      <c r="F26" s="106" t="s">
        <v>95</v>
      </c>
      <c r="G26" s="106">
        <v>1</v>
      </c>
      <c r="H26" s="107">
        <v>0</v>
      </c>
      <c r="I26" s="85">
        <f>E26*G26*H26</f>
        <v>0</v>
      </c>
    </row>
    <row r="27" spans="1:9" ht="17.25">
      <c r="A27" s="66"/>
      <c r="B27" s="63">
        <v>13</v>
      </c>
      <c r="C27" s="104" t="s">
        <v>63</v>
      </c>
      <c r="D27" s="2"/>
      <c r="E27" s="105">
        <v>12</v>
      </c>
      <c r="F27" s="106" t="s">
        <v>95</v>
      </c>
      <c r="G27" s="106">
        <v>1</v>
      </c>
      <c r="H27" s="107">
        <v>0</v>
      </c>
      <c r="I27" s="85">
        <f>E27*G27*H27</f>
        <v>0</v>
      </c>
    </row>
    <row r="28" spans="1:9">
      <c r="A28" s="66"/>
      <c r="B28" s="63"/>
      <c r="C28" s="104"/>
      <c r="D28" s="2"/>
      <c r="E28" s="64"/>
      <c r="F28" s="2"/>
      <c r="G28" s="2"/>
      <c r="H28" s="102"/>
      <c r="I28" s="85"/>
    </row>
    <row r="29" spans="1:9">
      <c r="A29" s="66"/>
      <c r="B29" s="63"/>
      <c r="C29" s="82" t="s">
        <v>9</v>
      </c>
      <c r="D29" s="2"/>
      <c r="E29" s="64"/>
      <c r="F29" s="2"/>
      <c r="G29" s="2"/>
      <c r="H29" s="102"/>
      <c r="I29" s="85"/>
    </row>
    <row r="30" spans="1:9">
      <c r="A30" s="66"/>
      <c r="B30" s="74">
        <v>14</v>
      </c>
      <c r="C30" s="104" t="s">
        <v>64</v>
      </c>
      <c r="D30" s="2"/>
      <c r="E30" s="105" t="s">
        <v>0</v>
      </c>
      <c r="F30" s="106" t="s">
        <v>33</v>
      </c>
      <c r="G30" s="106">
        <v>1</v>
      </c>
      <c r="H30" s="107">
        <v>0</v>
      </c>
      <c r="I30" s="85">
        <f t="shared" ref="I30" si="1">G30*H30</f>
        <v>0</v>
      </c>
    </row>
    <row r="31" spans="1:9">
      <c r="A31" s="66"/>
      <c r="B31" s="74"/>
      <c r="C31" s="104" t="s">
        <v>78</v>
      </c>
      <c r="D31" s="2"/>
      <c r="E31" s="105"/>
      <c r="F31" s="106"/>
      <c r="G31" s="106"/>
      <c r="H31" s="107"/>
      <c r="I31" s="85"/>
    </row>
    <row r="32" spans="1:9">
      <c r="A32" s="66"/>
      <c r="B32" s="74"/>
      <c r="C32" s="108" t="s">
        <v>65</v>
      </c>
      <c r="D32" s="109"/>
      <c r="E32" s="109"/>
      <c r="F32" s="106" t="s">
        <v>33</v>
      </c>
      <c r="G32" s="106">
        <v>2</v>
      </c>
      <c r="H32" s="109"/>
      <c r="I32" s="110"/>
    </row>
    <row r="33" spans="1:9">
      <c r="A33" s="66"/>
      <c r="B33" s="74"/>
      <c r="C33" s="108" t="s">
        <v>66</v>
      </c>
      <c r="D33" s="109"/>
      <c r="E33" s="109"/>
      <c r="F33" s="106" t="s">
        <v>33</v>
      </c>
      <c r="G33" s="106">
        <v>2</v>
      </c>
      <c r="H33" s="109"/>
      <c r="I33" s="110"/>
    </row>
    <row r="34" spans="1:9">
      <c r="A34" s="66"/>
      <c r="B34" s="74"/>
      <c r="C34" s="108" t="s">
        <v>67</v>
      </c>
      <c r="D34" s="109"/>
      <c r="E34" s="109"/>
      <c r="F34" s="106" t="s">
        <v>33</v>
      </c>
      <c r="G34" s="106">
        <v>2</v>
      </c>
      <c r="H34" s="109"/>
      <c r="I34" s="110"/>
    </row>
    <row r="35" spans="1:9">
      <c r="A35" s="66"/>
      <c r="B35" s="74"/>
      <c r="C35" s="108" t="s">
        <v>68</v>
      </c>
      <c r="D35" s="109"/>
      <c r="E35" s="109"/>
      <c r="F35" s="106" t="s">
        <v>33</v>
      </c>
      <c r="G35" s="106">
        <v>1</v>
      </c>
      <c r="H35" s="109"/>
      <c r="I35" s="110"/>
    </row>
    <row r="36" spans="1:9">
      <c r="A36" s="66"/>
      <c r="B36" s="74"/>
      <c r="C36" s="104" t="s">
        <v>79</v>
      </c>
      <c r="D36" s="2"/>
      <c r="E36" s="105"/>
      <c r="F36" s="106"/>
      <c r="G36" s="106"/>
      <c r="H36" s="107"/>
      <c r="I36" s="85"/>
    </row>
    <row r="37" spans="1:9">
      <c r="A37" s="66"/>
      <c r="B37" s="74"/>
      <c r="C37" s="108" t="s">
        <v>69</v>
      </c>
      <c r="D37" s="109"/>
      <c r="E37" s="109"/>
      <c r="F37" s="106" t="s">
        <v>33</v>
      </c>
      <c r="G37" s="106">
        <v>1</v>
      </c>
      <c r="H37" s="109"/>
      <c r="I37" s="110"/>
    </row>
    <row r="38" spans="1:9">
      <c r="A38" s="66"/>
      <c r="B38" s="74"/>
      <c r="C38" s="108" t="s">
        <v>70</v>
      </c>
      <c r="D38" s="109"/>
      <c r="E38" s="109"/>
      <c r="F38" s="106" t="s">
        <v>33</v>
      </c>
      <c r="G38" s="106">
        <v>1</v>
      </c>
      <c r="H38" s="109"/>
      <c r="I38" s="110"/>
    </row>
    <row r="39" spans="1:9">
      <c r="A39" s="66"/>
      <c r="B39" s="74"/>
      <c r="C39" s="108" t="s">
        <v>71</v>
      </c>
      <c r="D39" s="109"/>
      <c r="E39" s="109"/>
      <c r="F39" s="106" t="s">
        <v>33</v>
      </c>
      <c r="G39" s="106">
        <v>4</v>
      </c>
      <c r="H39" s="109"/>
      <c r="I39" s="110"/>
    </row>
    <row r="40" spans="1:9">
      <c r="A40" s="66"/>
      <c r="B40" s="74"/>
      <c r="C40" s="108" t="s">
        <v>72</v>
      </c>
      <c r="D40" s="109"/>
      <c r="E40" s="109"/>
      <c r="F40" s="106" t="s">
        <v>33</v>
      </c>
      <c r="G40" s="106">
        <v>1</v>
      </c>
      <c r="H40" s="109"/>
      <c r="I40" s="110"/>
    </row>
    <row r="41" spans="1:9">
      <c r="A41" s="66"/>
      <c r="B41" s="74"/>
      <c r="C41" s="108" t="s">
        <v>73</v>
      </c>
      <c r="D41" s="109"/>
      <c r="E41" s="109"/>
      <c r="F41" s="106" t="s">
        <v>33</v>
      </c>
      <c r="G41" s="106">
        <v>1</v>
      </c>
      <c r="H41" s="109"/>
      <c r="I41" s="110"/>
    </row>
    <row r="42" spans="1:9">
      <c r="A42" s="66"/>
      <c r="B42" s="74"/>
      <c r="C42" s="108" t="s">
        <v>74</v>
      </c>
      <c r="D42" s="109"/>
      <c r="E42" s="109"/>
      <c r="F42" s="106" t="s">
        <v>33</v>
      </c>
      <c r="G42" s="106">
        <v>1</v>
      </c>
      <c r="H42" s="109"/>
      <c r="I42" s="110"/>
    </row>
    <row r="43" spans="1:9">
      <c r="A43" s="66"/>
      <c r="B43" s="74"/>
      <c r="C43" s="108" t="s">
        <v>75</v>
      </c>
      <c r="D43" s="109"/>
      <c r="E43" s="109"/>
      <c r="F43" s="106" t="s">
        <v>33</v>
      </c>
      <c r="G43" s="106">
        <v>2</v>
      </c>
      <c r="H43" s="109"/>
      <c r="I43" s="110"/>
    </row>
    <row r="44" spans="1:9">
      <c r="A44" s="66"/>
      <c r="B44" s="74"/>
      <c r="C44" s="108" t="s">
        <v>76</v>
      </c>
      <c r="D44" s="109"/>
      <c r="E44" s="109"/>
      <c r="F44" s="106" t="s">
        <v>33</v>
      </c>
      <c r="G44" s="106">
        <v>1</v>
      </c>
      <c r="H44" s="109"/>
      <c r="I44" s="110"/>
    </row>
    <row r="45" spans="1:9">
      <c r="A45" s="66"/>
      <c r="B45" s="74"/>
      <c r="C45" s="108" t="s">
        <v>77</v>
      </c>
      <c r="D45" s="109"/>
      <c r="E45" s="109"/>
      <c r="F45" s="106" t="s">
        <v>33</v>
      </c>
      <c r="G45" s="106">
        <v>1</v>
      </c>
      <c r="H45" s="109"/>
      <c r="I45" s="110"/>
    </row>
    <row r="46" spans="1:9">
      <c r="A46" s="66"/>
      <c r="B46" s="74">
        <v>15</v>
      </c>
      <c r="C46" s="104" t="s">
        <v>80</v>
      </c>
      <c r="D46" s="2"/>
      <c r="E46" s="105">
        <v>70</v>
      </c>
      <c r="F46" s="106" t="s">
        <v>32</v>
      </c>
      <c r="G46" s="106">
        <v>2</v>
      </c>
      <c r="H46" s="107">
        <v>0</v>
      </c>
      <c r="I46" s="85">
        <f>E46*G46*H46</f>
        <v>0</v>
      </c>
    </row>
    <row r="47" spans="1:9">
      <c r="A47" s="66"/>
      <c r="B47" s="74">
        <v>16</v>
      </c>
      <c r="C47" s="104" t="s">
        <v>81</v>
      </c>
      <c r="D47" s="2"/>
      <c r="E47" s="105">
        <v>45</v>
      </c>
      <c r="F47" s="106" t="s">
        <v>32</v>
      </c>
      <c r="G47" s="106">
        <v>1</v>
      </c>
      <c r="H47" s="107">
        <v>0</v>
      </c>
      <c r="I47" s="85">
        <f>E47*G47*H47</f>
        <v>0</v>
      </c>
    </row>
    <row r="48" spans="1:9">
      <c r="A48" s="66"/>
      <c r="B48" s="74">
        <v>17</v>
      </c>
      <c r="C48" s="104" t="s">
        <v>88</v>
      </c>
      <c r="D48" s="2"/>
      <c r="E48" s="105" t="s">
        <v>0</v>
      </c>
      <c r="F48" s="106" t="s">
        <v>27</v>
      </c>
      <c r="G48" s="106">
        <v>1</v>
      </c>
      <c r="H48" s="107">
        <v>0</v>
      </c>
      <c r="I48" s="85">
        <f>G48*H48</f>
        <v>0</v>
      </c>
    </row>
    <row r="49" spans="1:9">
      <c r="A49" s="66"/>
      <c r="B49" s="74">
        <v>18</v>
      </c>
      <c r="C49" s="104" t="s">
        <v>84</v>
      </c>
      <c r="D49" s="2"/>
      <c r="E49" s="105">
        <v>7</v>
      </c>
      <c r="F49" s="106" t="s">
        <v>32</v>
      </c>
      <c r="G49" s="106">
        <v>2</v>
      </c>
      <c r="H49" s="107">
        <v>0</v>
      </c>
      <c r="I49" s="85">
        <f>E49*G49*H49</f>
        <v>0</v>
      </c>
    </row>
    <row r="50" spans="1:9">
      <c r="A50" s="66"/>
      <c r="B50" s="74">
        <v>19</v>
      </c>
      <c r="C50" s="104" t="s">
        <v>85</v>
      </c>
      <c r="D50" s="2"/>
      <c r="E50" s="105"/>
      <c r="F50" s="106" t="s">
        <v>33</v>
      </c>
      <c r="G50" s="106">
        <v>5</v>
      </c>
      <c r="H50" s="107">
        <v>0</v>
      </c>
      <c r="I50" s="85">
        <f>G50*H50</f>
        <v>0</v>
      </c>
    </row>
    <row r="51" spans="1:9">
      <c r="A51" s="66"/>
      <c r="B51" s="74">
        <v>20</v>
      </c>
      <c r="C51" s="104" t="s">
        <v>86</v>
      </c>
      <c r="D51" s="2"/>
      <c r="E51" s="105"/>
      <c r="F51" s="106" t="s">
        <v>33</v>
      </c>
      <c r="G51" s="106">
        <v>4</v>
      </c>
      <c r="H51" s="107">
        <v>0</v>
      </c>
      <c r="I51" s="85">
        <f>G51*H51</f>
        <v>0</v>
      </c>
    </row>
    <row r="52" spans="1:9">
      <c r="A52" s="66"/>
      <c r="B52" s="74">
        <v>21</v>
      </c>
      <c r="C52" s="104" t="s">
        <v>82</v>
      </c>
      <c r="D52" s="2"/>
      <c r="E52" s="105">
        <v>1</v>
      </c>
      <c r="F52" s="106" t="s">
        <v>27</v>
      </c>
      <c r="G52" s="106">
        <v>1</v>
      </c>
      <c r="H52" s="107">
        <v>0</v>
      </c>
      <c r="I52" s="85">
        <f>E52*G52*H52</f>
        <v>0</v>
      </c>
    </row>
    <row r="53" spans="1:9">
      <c r="A53" s="66"/>
      <c r="B53" s="74">
        <v>22</v>
      </c>
      <c r="C53" s="104" t="s">
        <v>83</v>
      </c>
      <c r="D53" s="2"/>
      <c r="E53" s="105">
        <v>2</v>
      </c>
      <c r="F53" s="106" t="s">
        <v>32</v>
      </c>
      <c r="G53" s="106">
        <v>1</v>
      </c>
      <c r="H53" s="107">
        <v>0</v>
      </c>
      <c r="I53" s="85">
        <f>E53*G53*H53</f>
        <v>0</v>
      </c>
    </row>
    <row r="54" spans="1:9">
      <c r="A54" s="66"/>
      <c r="B54" s="74">
        <v>23</v>
      </c>
      <c r="C54" s="104" t="s">
        <v>92</v>
      </c>
      <c r="D54" s="2"/>
      <c r="E54" s="105">
        <v>10</v>
      </c>
      <c r="F54" s="106" t="s">
        <v>90</v>
      </c>
      <c r="G54" s="106">
        <v>1</v>
      </c>
      <c r="H54" s="107">
        <v>0</v>
      </c>
      <c r="I54" s="85">
        <f>E54*G54*H54</f>
        <v>0</v>
      </c>
    </row>
    <row r="55" spans="1:9">
      <c r="A55" s="66"/>
      <c r="B55" s="74">
        <v>24</v>
      </c>
      <c r="C55" s="104" t="s">
        <v>91</v>
      </c>
      <c r="D55" s="2"/>
      <c r="E55" s="105">
        <v>10</v>
      </c>
      <c r="F55" s="106" t="s">
        <v>90</v>
      </c>
      <c r="G55" s="106">
        <v>1</v>
      </c>
      <c r="H55" s="107">
        <v>0</v>
      </c>
      <c r="I55" s="85">
        <f>E55*G55*H55</f>
        <v>0</v>
      </c>
    </row>
    <row r="56" spans="1:9">
      <c r="A56" s="66"/>
      <c r="B56" s="74">
        <v>25</v>
      </c>
      <c r="C56" s="104" t="s">
        <v>87</v>
      </c>
      <c r="D56" s="2"/>
      <c r="E56" s="105">
        <v>1</v>
      </c>
      <c r="F56" s="106" t="s">
        <v>27</v>
      </c>
      <c r="G56" s="106">
        <v>1</v>
      </c>
      <c r="H56" s="107">
        <v>0</v>
      </c>
      <c r="I56" s="85">
        <f>G56*H56</f>
        <v>0</v>
      </c>
    </row>
    <row r="57" spans="1:9" ht="15.75" thickBot="1">
      <c r="A57" s="66"/>
      <c r="B57" s="63"/>
      <c r="C57" s="84"/>
      <c r="D57" s="2"/>
      <c r="E57" s="64"/>
      <c r="F57" s="2"/>
      <c r="G57" s="2"/>
      <c r="H57" s="102"/>
      <c r="I57" s="83"/>
    </row>
    <row r="58" spans="1:9" ht="26.25" thickBot="1">
      <c r="A58" s="18"/>
      <c r="B58" s="67"/>
      <c r="C58" s="87" t="s">
        <v>89</v>
      </c>
      <c r="D58" s="89"/>
      <c r="E58" s="88"/>
      <c r="F58" s="89"/>
      <c r="G58" s="89"/>
      <c r="H58" s="111"/>
      <c r="I58" s="91">
        <f>SUM(I11:I56)</f>
        <v>0</v>
      </c>
    </row>
    <row r="59" spans="1:9" s="113" customFormat="1" ht="15.75" thickBot="1">
      <c r="A59" s="54"/>
      <c r="B59" s="56"/>
      <c r="C59" s="112"/>
      <c r="D59" s="89"/>
      <c r="E59" s="88"/>
      <c r="F59" s="89"/>
      <c r="G59" s="89"/>
      <c r="H59" s="111"/>
      <c r="I59" s="91"/>
    </row>
  </sheetData>
  <pageMargins left="0.70866141732283472" right="0.70866141732283472" top="0.78740157480314965" bottom="0.78740157480314965" header="0.31496062992125984" footer="0.31496062992125984"/>
  <pageSetup paperSize="9" scale="82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tabSelected="1" workbookViewId="0">
      <selection activeCell="F31" sqref="F31"/>
    </sheetView>
  </sheetViews>
  <sheetFormatPr defaultRowHeight="15"/>
  <cols>
    <col min="1" max="1" width="11" style="6" customWidth="1"/>
    <col min="2" max="2" width="8" style="6" customWidth="1"/>
    <col min="3" max="3" width="60.5703125" style="6" customWidth="1"/>
    <col min="4" max="4" width="11.28515625" style="92" customWidth="1"/>
    <col min="5" max="5" width="8.42578125" style="93" customWidth="1"/>
    <col min="6" max="6" width="13.7109375" style="72" bestFit="1" customWidth="1"/>
    <col min="7" max="7" width="16.140625" style="72" customWidth="1"/>
    <col min="8" max="8" width="17" style="72" customWidth="1"/>
    <col min="9" max="253" width="9.140625" style="72"/>
    <col min="254" max="254" width="23.42578125" style="72" customWidth="1"/>
    <col min="255" max="255" width="56.5703125" style="72" customWidth="1"/>
    <col min="256" max="256" width="10" style="72" customWidth="1"/>
    <col min="257" max="257" width="4.42578125" style="72" customWidth="1"/>
    <col min="258" max="258" width="7.42578125" style="72" customWidth="1"/>
    <col min="259" max="259" width="15.7109375" style="72" customWidth="1"/>
    <col min="260" max="260" width="8.42578125" style="72" customWidth="1"/>
    <col min="261" max="261" width="13.7109375" style="72" bestFit="1" customWidth="1"/>
    <col min="262" max="262" width="18.5703125" style="72" bestFit="1" customWidth="1"/>
    <col min="263" max="263" width="10.42578125" style="72" customWidth="1"/>
    <col min="264" max="264" width="17" style="72" customWidth="1"/>
    <col min="265" max="509" width="9.140625" style="72"/>
    <col min="510" max="510" width="23.42578125" style="72" customWidth="1"/>
    <col min="511" max="511" width="56.5703125" style="72" customWidth="1"/>
    <col min="512" max="512" width="10" style="72" customWidth="1"/>
    <col min="513" max="513" width="4.42578125" style="72" customWidth="1"/>
    <col min="514" max="514" width="7.42578125" style="72" customWidth="1"/>
    <col min="515" max="515" width="15.7109375" style="72" customWidth="1"/>
    <col min="516" max="516" width="8.42578125" style="72" customWidth="1"/>
    <col min="517" max="517" width="13.7109375" style="72" bestFit="1" customWidth="1"/>
    <col min="518" max="518" width="18.5703125" style="72" bestFit="1" customWidth="1"/>
    <col min="519" max="519" width="10.42578125" style="72" customWidth="1"/>
    <col min="520" max="520" width="17" style="72" customWidth="1"/>
    <col min="521" max="765" width="9.140625" style="72"/>
    <col min="766" max="766" width="23.42578125" style="72" customWidth="1"/>
    <col min="767" max="767" width="56.5703125" style="72" customWidth="1"/>
    <col min="768" max="768" width="10" style="72" customWidth="1"/>
    <col min="769" max="769" width="4.42578125" style="72" customWidth="1"/>
    <col min="770" max="770" width="7.42578125" style="72" customWidth="1"/>
    <col min="771" max="771" width="15.7109375" style="72" customWidth="1"/>
    <col min="772" max="772" width="8.42578125" style="72" customWidth="1"/>
    <col min="773" max="773" width="13.7109375" style="72" bestFit="1" customWidth="1"/>
    <col min="774" max="774" width="18.5703125" style="72" bestFit="1" customWidth="1"/>
    <col min="775" max="775" width="10.42578125" style="72" customWidth="1"/>
    <col min="776" max="776" width="17" style="72" customWidth="1"/>
    <col min="777" max="1021" width="9.140625" style="72"/>
    <col min="1022" max="1022" width="23.42578125" style="72" customWidth="1"/>
    <col min="1023" max="1023" width="56.5703125" style="72" customWidth="1"/>
    <col min="1024" max="1024" width="10" style="72" customWidth="1"/>
    <col min="1025" max="1025" width="4.42578125" style="72" customWidth="1"/>
    <col min="1026" max="1026" width="7.42578125" style="72" customWidth="1"/>
    <col min="1027" max="1027" width="15.7109375" style="72" customWidth="1"/>
    <col min="1028" max="1028" width="8.42578125" style="72" customWidth="1"/>
    <col min="1029" max="1029" width="13.7109375" style="72" bestFit="1" customWidth="1"/>
    <col min="1030" max="1030" width="18.5703125" style="72" bestFit="1" customWidth="1"/>
    <col min="1031" max="1031" width="10.42578125" style="72" customWidth="1"/>
    <col min="1032" max="1032" width="17" style="72" customWidth="1"/>
    <col min="1033" max="1277" width="9.140625" style="72"/>
    <col min="1278" max="1278" width="23.42578125" style="72" customWidth="1"/>
    <col min="1279" max="1279" width="56.5703125" style="72" customWidth="1"/>
    <col min="1280" max="1280" width="10" style="72" customWidth="1"/>
    <col min="1281" max="1281" width="4.42578125" style="72" customWidth="1"/>
    <col min="1282" max="1282" width="7.42578125" style="72" customWidth="1"/>
    <col min="1283" max="1283" width="15.7109375" style="72" customWidth="1"/>
    <col min="1284" max="1284" width="8.42578125" style="72" customWidth="1"/>
    <col min="1285" max="1285" width="13.7109375" style="72" bestFit="1" customWidth="1"/>
    <col min="1286" max="1286" width="18.5703125" style="72" bestFit="1" customWidth="1"/>
    <col min="1287" max="1287" width="10.42578125" style="72" customWidth="1"/>
    <col min="1288" max="1288" width="17" style="72" customWidth="1"/>
    <col min="1289" max="1533" width="9.140625" style="72"/>
    <col min="1534" max="1534" width="23.42578125" style="72" customWidth="1"/>
    <col min="1535" max="1535" width="56.5703125" style="72" customWidth="1"/>
    <col min="1536" max="1536" width="10" style="72" customWidth="1"/>
    <col min="1537" max="1537" width="4.42578125" style="72" customWidth="1"/>
    <col min="1538" max="1538" width="7.42578125" style="72" customWidth="1"/>
    <col min="1539" max="1539" width="15.7109375" style="72" customWidth="1"/>
    <col min="1540" max="1540" width="8.42578125" style="72" customWidth="1"/>
    <col min="1541" max="1541" width="13.7109375" style="72" bestFit="1" customWidth="1"/>
    <col min="1542" max="1542" width="18.5703125" style="72" bestFit="1" customWidth="1"/>
    <col min="1543" max="1543" width="10.42578125" style="72" customWidth="1"/>
    <col min="1544" max="1544" width="17" style="72" customWidth="1"/>
    <col min="1545" max="1789" width="9.140625" style="72"/>
    <col min="1790" max="1790" width="23.42578125" style="72" customWidth="1"/>
    <col min="1791" max="1791" width="56.5703125" style="72" customWidth="1"/>
    <col min="1792" max="1792" width="10" style="72" customWidth="1"/>
    <col min="1793" max="1793" width="4.42578125" style="72" customWidth="1"/>
    <col min="1794" max="1794" width="7.42578125" style="72" customWidth="1"/>
    <col min="1795" max="1795" width="15.7109375" style="72" customWidth="1"/>
    <col min="1796" max="1796" width="8.42578125" style="72" customWidth="1"/>
    <col min="1797" max="1797" width="13.7109375" style="72" bestFit="1" customWidth="1"/>
    <col min="1798" max="1798" width="18.5703125" style="72" bestFit="1" customWidth="1"/>
    <col min="1799" max="1799" width="10.42578125" style="72" customWidth="1"/>
    <col min="1800" max="1800" width="17" style="72" customWidth="1"/>
    <col min="1801" max="2045" width="9.140625" style="72"/>
    <col min="2046" max="2046" width="23.42578125" style="72" customWidth="1"/>
    <col min="2047" max="2047" width="56.5703125" style="72" customWidth="1"/>
    <col min="2048" max="2048" width="10" style="72" customWidth="1"/>
    <col min="2049" max="2049" width="4.42578125" style="72" customWidth="1"/>
    <col min="2050" max="2050" width="7.42578125" style="72" customWidth="1"/>
    <col min="2051" max="2051" width="15.7109375" style="72" customWidth="1"/>
    <col min="2052" max="2052" width="8.42578125" style="72" customWidth="1"/>
    <col min="2053" max="2053" width="13.7109375" style="72" bestFit="1" customWidth="1"/>
    <col min="2054" max="2054" width="18.5703125" style="72" bestFit="1" customWidth="1"/>
    <col min="2055" max="2055" width="10.42578125" style="72" customWidth="1"/>
    <col min="2056" max="2056" width="17" style="72" customWidth="1"/>
    <col min="2057" max="2301" width="9.140625" style="72"/>
    <col min="2302" max="2302" width="23.42578125" style="72" customWidth="1"/>
    <col min="2303" max="2303" width="56.5703125" style="72" customWidth="1"/>
    <col min="2304" max="2304" width="10" style="72" customWidth="1"/>
    <col min="2305" max="2305" width="4.42578125" style="72" customWidth="1"/>
    <col min="2306" max="2306" width="7.42578125" style="72" customWidth="1"/>
    <col min="2307" max="2307" width="15.7109375" style="72" customWidth="1"/>
    <col min="2308" max="2308" width="8.42578125" style="72" customWidth="1"/>
    <col min="2309" max="2309" width="13.7109375" style="72" bestFit="1" customWidth="1"/>
    <col min="2310" max="2310" width="18.5703125" style="72" bestFit="1" customWidth="1"/>
    <col min="2311" max="2311" width="10.42578125" style="72" customWidth="1"/>
    <col min="2312" max="2312" width="17" style="72" customWidth="1"/>
    <col min="2313" max="2557" width="9.140625" style="72"/>
    <col min="2558" max="2558" width="23.42578125" style="72" customWidth="1"/>
    <col min="2559" max="2559" width="56.5703125" style="72" customWidth="1"/>
    <col min="2560" max="2560" width="10" style="72" customWidth="1"/>
    <col min="2561" max="2561" width="4.42578125" style="72" customWidth="1"/>
    <col min="2562" max="2562" width="7.42578125" style="72" customWidth="1"/>
    <col min="2563" max="2563" width="15.7109375" style="72" customWidth="1"/>
    <col min="2564" max="2564" width="8.42578125" style="72" customWidth="1"/>
    <col min="2565" max="2565" width="13.7109375" style="72" bestFit="1" customWidth="1"/>
    <col min="2566" max="2566" width="18.5703125" style="72" bestFit="1" customWidth="1"/>
    <col min="2567" max="2567" width="10.42578125" style="72" customWidth="1"/>
    <col min="2568" max="2568" width="17" style="72" customWidth="1"/>
    <col min="2569" max="2813" width="9.140625" style="72"/>
    <col min="2814" max="2814" width="23.42578125" style="72" customWidth="1"/>
    <col min="2815" max="2815" width="56.5703125" style="72" customWidth="1"/>
    <col min="2816" max="2816" width="10" style="72" customWidth="1"/>
    <col min="2817" max="2817" width="4.42578125" style="72" customWidth="1"/>
    <col min="2818" max="2818" width="7.42578125" style="72" customWidth="1"/>
    <col min="2819" max="2819" width="15.7109375" style="72" customWidth="1"/>
    <col min="2820" max="2820" width="8.42578125" style="72" customWidth="1"/>
    <col min="2821" max="2821" width="13.7109375" style="72" bestFit="1" customWidth="1"/>
    <col min="2822" max="2822" width="18.5703125" style="72" bestFit="1" customWidth="1"/>
    <col min="2823" max="2823" width="10.42578125" style="72" customWidth="1"/>
    <col min="2824" max="2824" width="17" style="72" customWidth="1"/>
    <col min="2825" max="3069" width="9.140625" style="72"/>
    <col min="3070" max="3070" width="23.42578125" style="72" customWidth="1"/>
    <col min="3071" max="3071" width="56.5703125" style="72" customWidth="1"/>
    <col min="3072" max="3072" width="10" style="72" customWidth="1"/>
    <col min="3073" max="3073" width="4.42578125" style="72" customWidth="1"/>
    <col min="3074" max="3074" width="7.42578125" style="72" customWidth="1"/>
    <col min="3075" max="3075" width="15.7109375" style="72" customWidth="1"/>
    <col min="3076" max="3076" width="8.42578125" style="72" customWidth="1"/>
    <col min="3077" max="3077" width="13.7109375" style="72" bestFit="1" customWidth="1"/>
    <col min="3078" max="3078" width="18.5703125" style="72" bestFit="1" customWidth="1"/>
    <col min="3079" max="3079" width="10.42578125" style="72" customWidth="1"/>
    <col min="3080" max="3080" width="17" style="72" customWidth="1"/>
    <col min="3081" max="3325" width="9.140625" style="72"/>
    <col min="3326" max="3326" width="23.42578125" style="72" customWidth="1"/>
    <col min="3327" max="3327" width="56.5703125" style="72" customWidth="1"/>
    <col min="3328" max="3328" width="10" style="72" customWidth="1"/>
    <col min="3329" max="3329" width="4.42578125" style="72" customWidth="1"/>
    <col min="3330" max="3330" width="7.42578125" style="72" customWidth="1"/>
    <col min="3331" max="3331" width="15.7109375" style="72" customWidth="1"/>
    <col min="3332" max="3332" width="8.42578125" style="72" customWidth="1"/>
    <col min="3333" max="3333" width="13.7109375" style="72" bestFit="1" customWidth="1"/>
    <col min="3334" max="3334" width="18.5703125" style="72" bestFit="1" customWidth="1"/>
    <col min="3335" max="3335" width="10.42578125" style="72" customWidth="1"/>
    <col min="3336" max="3336" width="17" style="72" customWidth="1"/>
    <col min="3337" max="3581" width="9.140625" style="72"/>
    <col min="3582" max="3582" width="23.42578125" style="72" customWidth="1"/>
    <col min="3583" max="3583" width="56.5703125" style="72" customWidth="1"/>
    <col min="3584" max="3584" width="10" style="72" customWidth="1"/>
    <col min="3585" max="3585" width="4.42578125" style="72" customWidth="1"/>
    <col min="3586" max="3586" width="7.42578125" style="72" customWidth="1"/>
    <col min="3587" max="3587" width="15.7109375" style="72" customWidth="1"/>
    <col min="3588" max="3588" width="8.42578125" style="72" customWidth="1"/>
    <col min="3589" max="3589" width="13.7109375" style="72" bestFit="1" customWidth="1"/>
    <col min="3590" max="3590" width="18.5703125" style="72" bestFit="1" customWidth="1"/>
    <col min="3591" max="3591" width="10.42578125" style="72" customWidth="1"/>
    <col min="3592" max="3592" width="17" style="72" customWidth="1"/>
    <col min="3593" max="3837" width="9.140625" style="72"/>
    <col min="3838" max="3838" width="23.42578125" style="72" customWidth="1"/>
    <col min="3839" max="3839" width="56.5703125" style="72" customWidth="1"/>
    <col min="3840" max="3840" width="10" style="72" customWidth="1"/>
    <col min="3841" max="3841" width="4.42578125" style="72" customWidth="1"/>
    <col min="3842" max="3842" width="7.42578125" style="72" customWidth="1"/>
    <col min="3843" max="3843" width="15.7109375" style="72" customWidth="1"/>
    <col min="3844" max="3844" width="8.42578125" style="72" customWidth="1"/>
    <col min="3845" max="3845" width="13.7109375" style="72" bestFit="1" customWidth="1"/>
    <col min="3846" max="3846" width="18.5703125" style="72" bestFit="1" customWidth="1"/>
    <col min="3847" max="3847" width="10.42578125" style="72" customWidth="1"/>
    <col min="3848" max="3848" width="17" style="72" customWidth="1"/>
    <col min="3849" max="4093" width="9.140625" style="72"/>
    <col min="4094" max="4094" width="23.42578125" style="72" customWidth="1"/>
    <col min="4095" max="4095" width="56.5703125" style="72" customWidth="1"/>
    <col min="4096" max="4096" width="10" style="72" customWidth="1"/>
    <col min="4097" max="4097" width="4.42578125" style="72" customWidth="1"/>
    <col min="4098" max="4098" width="7.42578125" style="72" customWidth="1"/>
    <col min="4099" max="4099" width="15.7109375" style="72" customWidth="1"/>
    <col min="4100" max="4100" width="8.42578125" style="72" customWidth="1"/>
    <col min="4101" max="4101" width="13.7109375" style="72" bestFit="1" customWidth="1"/>
    <col min="4102" max="4102" width="18.5703125" style="72" bestFit="1" customWidth="1"/>
    <col min="4103" max="4103" width="10.42578125" style="72" customWidth="1"/>
    <col min="4104" max="4104" width="17" style="72" customWidth="1"/>
    <col min="4105" max="4349" width="9.140625" style="72"/>
    <col min="4350" max="4350" width="23.42578125" style="72" customWidth="1"/>
    <col min="4351" max="4351" width="56.5703125" style="72" customWidth="1"/>
    <col min="4352" max="4352" width="10" style="72" customWidth="1"/>
    <col min="4353" max="4353" width="4.42578125" style="72" customWidth="1"/>
    <col min="4354" max="4354" width="7.42578125" style="72" customWidth="1"/>
    <col min="4355" max="4355" width="15.7109375" style="72" customWidth="1"/>
    <col min="4356" max="4356" width="8.42578125" style="72" customWidth="1"/>
    <col min="4357" max="4357" width="13.7109375" style="72" bestFit="1" customWidth="1"/>
    <col min="4358" max="4358" width="18.5703125" style="72" bestFit="1" customWidth="1"/>
    <col min="4359" max="4359" width="10.42578125" style="72" customWidth="1"/>
    <col min="4360" max="4360" width="17" style="72" customWidth="1"/>
    <col min="4361" max="4605" width="9.140625" style="72"/>
    <col min="4606" max="4606" width="23.42578125" style="72" customWidth="1"/>
    <col min="4607" max="4607" width="56.5703125" style="72" customWidth="1"/>
    <col min="4608" max="4608" width="10" style="72" customWidth="1"/>
    <col min="4609" max="4609" width="4.42578125" style="72" customWidth="1"/>
    <col min="4610" max="4610" width="7.42578125" style="72" customWidth="1"/>
    <col min="4611" max="4611" width="15.7109375" style="72" customWidth="1"/>
    <col min="4612" max="4612" width="8.42578125" style="72" customWidth="1"/>
    <col min="4613" max="4613" width="13.7109375" style="72" bestFit="1" customWidth="1"/>
    <col min="4614" max="4614" width="18.5703125" style="72" bestFit="1" customWidth="1"/>
    <col min="4615" max="4615" width="10.42578125" style="72" customWidth="1"/>
    <col min="4616" max="4616" width="17" style="72" customWidth="1"/>
    <col min="4617" max="4861" width="9.140625" style="72"/>
    <col min="4862" max="4862" width="23.42578125" style="72" customWidth="1"/>
    <col min="4863" max="4863" width="56.5703125" style="72" customWidth="1"/>
    <col min="4864" max="4864" width="10" style="72" customWidth="1"/>
    <col min="4865" max="4865" width="4.42578125" style="72" customWidth="1"/>
    <col min="4866" max="4866" width="7.42578125" style="72" customWidth="1"/>
    <col min="4867" max="4867" width="15.7109375" style="72" customWidth="1"/>
    <col min="4868" max="4868" width="8.42578125" style="72" customWidth="1"/>
    <col min="4869" max="4869" width="13.7109375" style="72" bestFit="1" customWidth="1"/>
    <col min="4870" max="4870" width="18.5703125" style="72" bestFit="1" customWidth="1"/>
    <col min="4871" max="4871" width="10.42578125" style="72" customWidth="1"/>
    <col min="4872" max="4872" width="17" style="72" customWidth="1"/>
    <col min="4873" max="5117" width="9.140625" style="72"/>
    <col min="5118" max="5118" width="23.42578125" style="72" customWidth="1"/>
    <col min="5119" max="5119" width="56.5703125" style="72" customWidth="1"/>
    <col min="5120" max="5120" width="10" style="72" customWidth="1"/>
    <col min="5121" max="5121" width="4.42578125" style="72" customWidth="1"/>
    <col min="5122" max="5122" width="7.42578125" style="72" customWidth="1"/>
    <col min="5123" max="5123" width="15.7109375" style="72" customWidth="1"/>
    <col min="5124" max="5124" width="8.42578125" style="72" customWidth="1"/>
    <col min="5125" max="5125" width="13.7109375" style="72" bestFit="1" customWidth="1"/>
    <col min="5126" max="5126" width="18.5703125" style="72" bestFit="1" customWidth="1"/>
    <col min="5127" max="5127" width="10.42578125" style="72" customWidth="1"/>
    <col min="5128" max="5128" width="17" style="72" customWidth="1"/>
    <col min="5129" max="5373" width="9.140625" style="72"/>
    <col min="5374" max="5374" width="23.42578125" style="72" customWidth="1"/>
    <col min="5375" max="5375" width="56.5703125" style="72" customWidth="1"/>
    <col min="5376" max="5376" width="10" style="72" customWidth="1"/>
    <col min="5377" max="5377" width="4.42578125" style="72" customWidth="1"/>
    <col min="5378" max="5378" width="7.42578125" style="72" customWidth="1"/>
    <col min="5379" max="5379" width="15.7109375" style="72" customWidth="1"/>
    <col min="5380" max="5380" width="8.42578125" style="72" customWidth="1"/>
    <col min="5381" max="5381" width="13.7109375" style="72" bestFit="1" customWidth="1"/>
    <col min="5382" max="5382" width="18.5703125" style="72" bestFit="1" customWidth="1"/>
    <col min="5383" max="5383" width="10.42578125" style="72" customWidth="1"/>
    <col min="5384" max="5384" width="17" style="72" customWidth="1"/>
    <col min="5385" max="5629" width="9.140625" style="72"/>
    <col min="5630" max="5630" width="23.42578125" style="72" customWidth="1"/>
    <col min="5631" max="5631" width="56.5703125" style="72" customWidth="1"/>
    <col min="5632" max="5632" width="10" style="72" customWidth="1"/>
    <col min="5633" max="5633" width="4.42578125" style="72" customWidth="1"/>
    <col min="5634" max="5634" width="7.42578125" style="72" customWidth="1"/>
    <col min="5635" max="5635" width="15.7109375" style="72" customWidth="1"/>
    <col min="5636" max="5636" width="8.42578125" style="72" customWidth="1"/>
    <col min="5637" max="5637" width="13.7109375" style="72" bestFit="1" customWidth="1"/>
    <col min="5638" max="5638" width="18.5703125" style="72" bestFit="1" customWidth="1"/>
    <col min="5639" max="5639" width="10.42578125" style="72" customWidth="1"/>
    <col min="5640" max="5640" width="17" style="72" customWidth="1"/>
    <col min="5641" max="5885" width="9.140625" style="72"/>
    <col min="5886" max="5886" width="23.42578125" style="72" customWidth="1"/>
    <col min="5887" max="5887" width="56.5703125" style="72" customWidth="1"/>
    <col min="5888" max="5888" width="10" style="72" customWidth="1"/>
    <col min="5889" max="5889" width="4.42578125" style="72" customWidth="1"/>
    <col min="5890" max="5890" width="7.42578125" style="72" customWidth="1"/>
    <col min="5891" max="5891" width="15.7109375" style="72" customWidth="1"/>
    <col min="5892" max="5892" width="8.42578125" style="72" customWidth="1"/>
    <col min="5893" max="5893" width="13.7109375" style="72" bestFit="1" customWidth="1"/>
    <col min="5894" max="5894" width="18.5703125" style="72" bestFit="1" customWidth="1"/>
    <col min="5895" max="5895" width="10.42578125" style="72" customWidth="1"/>
    <col min="5896" max="5896" width="17" style="72" customWidth="1"/>
    <col min="5897" max="6141" width="9.140625" style="72"/>
    <col min="6142" max="6142" width="23.42578125" style="72" customWidth="1"/>
    <col min="6143" max="6143" width="56.5703125" style="72" customWidth="1"/>
    <col min="6144" max="6144" width="10" style="72" customWidth="1"/>
    <col min="6145" max="6145" width="4.42578125" style="72" customWidth="1"/>
    <col min="6146" max="6146" width="7.42578125" style="72" customWidth="1"/>
    <col min="6147" max="6147" width="15.7109375" style="72" customWidth="1"/>
    <col min="6148" max="6148" width="8.42578125" style="72" customWidth="1"/>
    <col min="6149" max="6149" width="13.7109375" style="72" bestFit="1" customWidth="1"/>
    <col min="6150" max="6150" width="18.5703125" style="72" bestFit="1" customWidth="1"/>
    <col min="6151" max="6151" width="10.42578125" style="72" customWidth="1"/>
    <col min="6152" max="6152" width="17" style="72" customWidth="1"/>
    <col min="6153" max="6397" width="9.140625" style="72"/>
    <col min="6398" max="6398" width="23.42578125" style="72" customWidth="1"/>
    <col min="6399" max="6399" width="56.5703125" style="72" customWidth="1"/>
    <col min="6400" max="6400" width="10" style="72" customWidth="1"/>
    <col min="6401" max="6401" width="4.42578125" style="72" customWidth="1"/>
    <col min="6402" max="6402" width="7.42578125" style="72" customWidth="1"/>
    <col min="6403" max="6403" width="15.7109375" style="72" customWidth="1"/>
    <col min="6404" max="6404" width="8.42578125" style="72" customWidth="1"/>
    <col min="6405" max="6405" width="13.7109375" style="72" bestFit="1" customWidth="1"/>
    <col min="6406" max="6406" width="18.5703125" style="72" bestFit="1" customWidth="1"/>
    <col min="6407" max="6407" width="10.42578125" style="72" customWidth="1"/>
    <col min="6408" max="6408" width="17" style="72" customWidth="1"/>
    <col min="6409" max="6653" width="9.140625" style="72"/>
    <col min="6654" max="6654" width="23.42578125" style="72" customWidth="1"/>
    <col min="6655" max="6655" width="56.5703125" style="72" customWidth="1"/>
    <col min="6656" max="6656" width="10" style="72" customWidth="1"/>
    <col min="6657" max="6657" width="4.42578125" style="72" customWidth="1"/>
    <col min="6658" max="6658" width="7.42578125" style="72" customWidth="1"/>
    <col min="6659" max="6659" width="15.7109375" style="72" customWidth="1"/>
    <col min="6660" max="6660" width="8.42578125" style="72" customWidth="1"/>
    <col min="6661" max="6661" width="13.7109375" style="72" bestFit="1" customWidth="1"/>
    <col min="6662" max="6662" width="18.5703125" style="72" bestFit="1" customWidth="1"/>
    <col min="6663" max="6663" width="10.42578125" style="72" customWidth="1"/>
    <col min="6664" max="6664" width="17" style="72" customWidth="1"/>
    <col min="6665" max="6909" width="9.140625" style="72"/>
    <col min="6910" max="6910" width="23.42578125" style="72" customWidth="1"/>
    <col min="6911" max="6911" width="56.5703125" style="72" customWidth="1"/>
    <col min="6912" max="6912" width="10" style="72" customWidth="1"/>
    <col min="6913" max="6913" width="4.42578125" style="72" customWidth="1"/>
    <col min="6914" max="6914" width="7.42578125" style="72" customWidth="1"/>
    <col min="6915" max="6915" width="15.7109375" style="72" customWidth="1"/>
    <col min="6916" max="6916" width="8.42578125" style="72" customWidth="1"/>
    <col min="6917" max="6917" width="13.7109375" style="72" bestFit="1" customWidth="1"/>
    <col min="6918" max="6918" width="18.5703125" style="72" bestFit="1" customWidth="1"/>
    <col min="6919" max="6919" width="10.42578125" style="72" customWidth="1"/>
    <col min="6920" max="6920" width="17" style="72" customWidth="1"/>
    <col min="6921" max="7165" width="9.140625" style="72"/>
    <col min="7166" max="7166" width="23.42578125" style="72" customWidth="1"/>
    <col min="7167" max="7167" width="56.5703125" style="72" customWidth="1"/>
    <col min="7168" max="7168" width="10" style="72" customWidth="1"/>
    <col min="7169" max="7169" width="4.42578125" style="72" customWidth="1"/>
    <col min="7170" max="7170" width="7.42578125" style="72" customWidth="1"/>
    <col min="7171" max="7171" width="15.7109375" style="72" customWidth="1"/>
    <col min="7172" max="7172" width="8.42578125" style="72" customWidth="1"/>
    <col min="7173" max="7173" width="13.7109375" style="72" bestFit="1" customWidth="1"/>
    <col min="7174" max="7174" width="18.5703125" style="72" bestFit="1" customWidth="1"/>
    <col min="7175" max="7175" width="10.42578125" style="72" customWidth="1"/>
    <col min="7176" max="7176" width="17" style="72" customWidth="1"/>
    <col min="7177" max="7421" width="9.140625" style="72"/>
    <col min="7422" max="7422" width="23.42578125" style="72" customWidth="1"/>
    <col min="7423" max="7423" width="56.5703125" style="72" customWidth="1"/>
    <col min="7424" max="7424" width="10" style="72" customWidth="1"/>
    <col min="7425" max="7425" width="4.42578125" style="72" customWidth="1"/>
    <col min="7426" max="7426" width="7.42578125" style="72" customWidth="1"/>
    <col min="7427" max="7427" width="15.7109375" style="72" customWidth="1"/>
    <col min="7428" max="7428" width="8.42578125" style="72" customWidth="1"/>
    <col min="7429" max="7429" width="13.7109375" style="72" bestFit="1" customWidth="1"/>
    <col min="7430" max="7430" width="18.5703125" style="72" bestFit="1" customWidth="1"/>
    <col min="7431" max="7431" width="10.42578125" style="72" customWidth="1"/>
    <col min="7432" max="7432" width="17" style="72" customWidth="1"/>
    <col min="7433" max="7677" width="9.140625" style="72"/>
    <col min="7678" max="7678" width="23.42578125" style="72" customWidth="1"/>
    <col min="7679" max="7679" width="56.5703125" style="72" customWidth="1"/>
    <col min="7680" max="7680" width="10" style="72" customWidth="1"/>
    <col min="7681" max="7681" width="4.42578125" style="72" customWidth="1"/>
    <col min="7682" max="7682" width="7.42578125" style="72" customWidth="1"/>
    <col min="7683" max="7683" width="15.7109375" style="72" customWidth="1"/>
    <col min="7684" max="7684" width="8.42578125" style="72" customWidth="1"/>
    <col min="7685" max="7685" width="13.7109375" style="72" bestFit="1" customWidth="1"/>
    <col min="7686" max="7686" width="18.5703125" style="72" bestFit="1" customWidth="1"/>
    <col min="7687" max="7687" width="10.42578125" style="72" customWidth="1"/>
    <col min="7688" max="7688" width="17" style="72" customWidth="1"/>
    <col min="7689" max="7933" width="9.140625" style="72"/>
    <col min="7934" max="7934" width="23.42578125" style="72" customWidth="1"/>
    <col min="7935" max="7935" width="56.5703125" style="72" customWidth="1"/>
    <col min="7936" max="7936" width="10" style="72" customWidth="1"/>
    <col min="7937" max="7937" width="4.42578125" style="72" customWidth="1"/>
    <col min="7938" max="7938" width="7.42578125" style="72" customWidth="1"/>
    <col min="7939" max="7939" width="15.7109375" style="72" customWidth="1"/>
    <col min="7940" max="7940" width="8.42578125" style="72" customWidth="1"/>
    <col min="7941" max="7941" width="13.7109375" style="72" bestFit="1" customWidth="1"/>
    <col min="7942" max="7942" width="18.5703125" style="72" bestFit="1" customWidth="1"/>
    <col min="7943" max="7943" width="10.42578125" style="72" customWidth="1"/>
    <col min="7944" max="7944" width="17" style="72" customWidth="1"/>
    <col min="7945" max="8189" width="9.140625" style="72"/>
    <col min="8190" max="8190" width="23.42578125" style="72" customWidth="1"/>
    <col min="8191" max="8191" width="56.5703125" style="72" customWidth="1"/>
    <col min="8192" max="8192" width="10" style="72" customWidth="1"/>
    <col min="8193" max="8193" width="4.42578125" style="72" customWidth="1"/>
    <col min="8194" max="8194" width="7.42578125" style="72" customWidth="1"/>
    <col min="8195" max="8195" width="15.7109375" style="72" customWidth="1"/>
    <col min="8196" max="8196" width="8.42578125" style="72" customWidth="1"/>
    <col min="8197" max="8197" width="13.7109375" style="72" bestFit="1" customWidth="1"/>
    <col min="8198" max="8198" width="18.5703125" style="72" bestFit="1" customWidth="1"/>
    <col min="8199" max="8199" width="10.42578125" style="72" customWidth="1"/>
    <col min="8200" max="8200" width="17" style="72" customWidth="1"/>
    <col min="8201" max="8445" width="9.140625" style="72"/>
    <col min="8446" max="8446" width="23.42578125" style="72" customWidth="1"/>
    <col min="8447" max="8447" width="56.5703125" style="72" customWidth="1"/>
    <col min="8448" max="8448" width="10" style="72" customWidth="1"/>
    <col min="8449" max="8449" width="4.42578125" style="72" customWidth="1"/>
    <col min="8450" max="8450" width="7.42578125" style="72" customWidth="1"/>
    <col min="8451" max="8451" width="15.7109375" style="72" customWidth="1"/>
    <col min="8452" max="8452" width="8.42578125" style="72" customWidth="1"/>
    <col min="8453" max="8453" width="13.7109375" style="72" bestFit="1" customWidth="1"/>
    <col min="8454" max="8454" width="18.5703125" style="72" bestFit="1" customWidth="1"/>
    <col min="8455" max="8455" width="10.42578125" style="72" customWidth="1"/>
    <col min="8456" max="8456" width="17" style="72" customWidth="1"/>
    <col min="8457" max="8701" width="9.140625" style="72"/>
    <col min="8702" max="8702" width="23.42578125" style="72" customWidth="1"/>
    <col min="8703" max="8703" width="56.5703125" style="72" customWidth="1"/>
    <col min="8704" max="8704" width="10" style="72" customWidth="1"/>
    <col min="8705" max="8705" width="4.42578125" style="72" customWidth="1"/>
    <col min="8706" max="8706" width="7.42578125" style="72" customWidth="1"/>
    <col min="8707" max="8707" width="15.7109375" style="72" customWidth="1"/>
    <col min="8708" max="8708" width="8.42578125" style="72" customWidth="1"/>
    <col min="8709" max="8709" width="13.7109375" style="72" bestFit="1" customWidth="1"/>
    <col min="8710" max="8710" width="18.5703125" style="72" bestFit="1" customWidth="1"/>
    <col min="8711" max="8711" width="10.42578125" style="72" customWidth="1"/>
    <col min="8712" max="8712" width="17" style="72" customWidth="1"/>
    <col min="8713" max="8957" width="9.140625" style="72"/>
    <col min="8958" max="8958" width="23.42578125" style="72" customWidth="1"/>
    <col min="8959" max="8959" width="56.5703125" style="72" customWidth="1"/>
    <col min="8960" max="8960" width="10" style="72" customWidth="1"/>
    <col min="8961" max="8961" width="4.42578125" style="72" customWidth="1"/>
    <col min="8962" max="8962" width="7.42578125" style="72" customWidth="1"/>
    <col min="8963" max="8963" width="15.7109375" style="72" customWidth="1"/>
    <col min="8964" max="8964" width="8.42578125" style="72" customWidth="1"/>
    <col min="8965" max="8965" width="13.7109375" style="72" bestFit="1" customWidth="1"/>
    <col min="8966" max="8966" width="18.5703125" style="72" bestFit="1" customWidth="1"/>
    <col min="8967" max="8967" width="10.42578125" style="72" customWidth="1"/>
    <col min="8968" max="8968" width="17" style="72" customWidth="1"/>
    <col min="8969" max="9213" width="9.140625" style="72"/>
    <col min="9214" max="9214" width="23.42578125" style="72" customWidth="1"/>
    <col min="9215" max="9215" width="56.5703125" style="72" customWidth="1"/>
    <col min="9216" max="9216" width="10" style="72" customWidth="1"/>
    <col min="9217" max="9217" width="4.42578125" style="72" customWidth="1"/>
    <col min="9218" max="9218" width="7.42578125" style="72" customWidth="1"/>
    <col min="9219" max="9219" width="15.7109375" style="72" customWidth="1"/>
    <col min="9220" max="9220" width="8.42578125" style="72" customWidth="1"/>
    <col min="9221" max="9221" width="13.7109375" style="72" bestFit="1" customWidth="1"/>
    <col min="9222" max="9222" width="18.5703125" style="72" bestFit="1" customWidth="1"/>
    <col min="9223" max="9223" width="10.42578125" style="72" customWidth="1"/>
    <col min="9224" max="9224" width="17" style="72" customWidth="1"/>
    <col min="9225" max="9469" width="9.140625" style="72"/>
    <col min="9470" max="9470" width="23.42578125" style="72" customWidth="1"/>
    <col min="9471" max="9471" width="56.5703125" style="72" customWidth="1"/>
    <col min="9472" max="9472" width="10" style="72" customWidth="1"/>
    <col min="9473" max="9473" width="4.42578125" style="72" customWidth="1"/>
    <col min="9474" max="9474" width="7.42578125" style="72" customWidth="1"/>
    <col min="9475" max="9475" width="15.7109375" style="72" customWidth="1"/>
    <col min="9476" max="9476" width="8.42578125" style="72" customWidth="1"/>
    <col min="9477" max="9477" width="13.7109375" style="72" bestFit="1" customWidth="1"/>
    <col min="9478" max="9478" width="18.5703125" style="72" bestFit="1" customWidth="1"/>
    <col min="9479" max="9479" width="10.42578125" style="72" customWidth="1"/>
    <col min="9480" max="9480" width="17" style="72" customWidth="1"/>
    <col min="9481" max="9725" width="9.140625" style="72"/>
    <col min="9726" max="9726" width="23.42578125" style="72" customWidth="1"/>
    <col min="9727" max="9727" width="56.5703125" style="72" customWidth="1"/>
    <col min="9728" max="9728" width="10" style="72" customWidth="1"/>
    <col min="9729" max="9729" width="4.42578125" style="72" customWidth="1"/>
    <col min="9730" max="9730" width="7.42578125" style="72" customWidth="1"/>
    <col min="9731" max="9731" width="15.7109375" style="72" customWidth="1"/>
    <col min="9732" max="9732" width="8.42578125" style="72" customWidth="1"/>
    <col min="9733" max="9733" width="13.7109375" style="72" bestFit="1" customWidth="1"/>
    <col min="9734" max="9734" width="18.5703125" style="72" bestFit="1" customWidth="1"/>
    <col min="9735" max="9735" width="10.42578125" style="72" customWidth="1"/>
    <col min="9736" max="9736" width="17" style="72" customWidth="1"/>
    <col min="9737" max="9981" width="9.140625" style="72"/>
    <col min="9982" max="9982" width="23.42578125" style="72" customWidth="1"/>
    <col min="9983" max="9983" width="56.5703125" style="72" customWidth="1"/>
    <col min="9984" max="9984" width="10" style="72" customWidth="1"/>
    <col min="9985" max="9985" width="4.42578125" style="72" customWidth="1"/>
    <col min="9986" max="9986" width="7.42578125" style="72" customWidth="1"/>
    <col min="9987" max="9987" width="15.7109375" style="72" customWidth="1"/>
    <col min="9988" max="9988" width="8.42578125" style="72" customWidth="1"/>
    <col min="9989" max="9989" width="13.7109375" style="72" bestFit="1" customWidth="1"/>
    <col min="9990" max="9990" width="18.5703125" style="72" bestFit="1" customWidth="1"/>
    <col min="9991" max="9991" width="10.42578125" style="72" customWidth="1"/>
    <col min="9992" max="9992" width="17" style="72" customWidth="1"/>
    <col min="9993" max="10237" width="9.140625" style="72"/>
    <col min="10238" max="10238" width="23.42578125" style="72" customWidth="1"/>
    <col min="10239" max="10239" width="56.5703125" style="72" customWidth="1"/>
    <col min="10240" max="10240" width="10" style="72" customWidth="1"/>
    <col min="10241" max="10241" width="4.42578125" style="72" customWidth="1"/>
    <col min="10242" max="10242" width="7.42578125" style="72" customWidth="1"/>
    <col min="10243" max="10243" width="15.7109375" style="72" customWidth="1"/>
    <col min="10244" max="10244" width="8.42578125" style="72" customWidth="1"/>
    <col min="10245" max="10245" width="13.7109375" style="72" bestFit="1" customWidth="1"/>
    <col min="10246" max="10246" width="18.5703125" style="72" bestFit="1" customWidth="1"/>
    <col min="10247" max="10247" width="10.42578125" style="72" customWidth="1"/>
    <col min="10248" max="10248" width="17" style="72" customWidth="1"/>
    <col min="10249" max="10493" width="9.140625" style="72"/>
    <col min="10494" max="10494" width="23.42578125" style="72" customWidth="1"/>
    <col min="10495" max="10495" width="56.5703125" style="72" customWidth="1"/>
    <col min="10496" max="10496" width="10" style="72" customWidth="1"/>
    <col min="10497" max="10497" width="4.42578125" style="72" customWidth="1"/>
    <col min="10498" max="10498" width="7.42578125" style="72" customWidth="1"/>
    <col min="10499" max="10499" width="15.7109375" style="72" customWidth="1"/>
    <col min="10500" max="10500" width="8.42578125" style="72" customWidth="1"/>
    <col min="10501" max="10501" width="13.7109375" style="72" bestFit="1" customWidth="1"/>
    <col min="10502" max="10502" width="18.5703125" style="72" bestFit="1" customWidth="1"/>
    <col min="10503" max="10503" width="10.42578125" style="72" customWidth="1"/>
    <col min="10504" max="10504" width="17" style="72" customWidth="1"/>
    <col min="10505" max="10749" width="9.140625" style="72"/>
    <col min="10750" max="10750" width="23.42578125" style="72" customWidth="1"/>
    <col min="10751" max="10751" width="56.5703125" style="72" customWidth="1"/>
    <col min="10752" max="10752" width="10" style="72" customWidth="1"/>
    <col min="10753" max="10753" width="4.42578125" style="72" customWidth="1"/>
    <col min="10754" max="10754" width="7.42578125" style="72" customWidth="1"/>
    <col min="10755" max="10755" width="15.7109375" style="72" customWidth="1"/>
    <col min="10756" max="10756" width="8.42578125" style="72" customWidth="1"/>
    <col min="10757" max="10757" width="13.7109375" style="72" bestFit="1" customWidth="1"/>
    <col min="10758" max="10758" width="18.5703125" style="72" bestFit="1" customWidth="1"/>
    <col min="10759" max="10759" width="10.42578125" style="72" customWidth="1"/>
    <col min="10760" max="10760" width="17" style="72" customWidth="1"/>
    <col min="10761" max="11005" width="9.140625" style="72"/>
    <col min="11006" max="11006" width="23.42578125" style="72" customWidth="1"/>
    <col min="11007" max="11007" width="56.5703125" style="72" customWidth="1"/>
    <col min="11008" max="11008" width="10" style="72" customWidth="1"/>
    <col min="11009" max="11009" width="4.42578125" style="72" customWidth="1"/>
    <col min="11010" max="11010" width="7.42578125" style="72" customWidth="1"/>
    <col min="11011" max="11011" width="15.7109375" style="72" customWidth="1"/>
    <col min="11012" max="11012" width="8.42578125" style="72" customWidth="1"/>
    <col min="11013" max="11013" width="13.7109375" style="72" bestFit="1" customWidth="1"/>
    <col min="11014" max="11014" width="18.5703125" style="72" bestFit="1" customWidth="1"/>
    <col min="11015" max="11015" width="10.42578125" style="72" customWidth="1"/>
    <col min="11016" max="11016" width="17" style="72" customWidth="1"/>
    <col min="11017" max="11261" width="9.140625" style="72"/>
    <col min="11262" max="11262" width="23.42578125" style="72" customWidth="1"/>
    <col min="11263" max="11263" width="56.5703125" style="72" customWidth="1"/>
    <col min="11264" max="11264" width="10" style="72" customWidth="1"/>
    <col min="11265" max="11265" width="4.42578125" style="72" customWidth="1"/>
    <col min="11266" max="11266" width="7.42578125" style="72" customWidth="1"/>
    <col min="11267" max="11267" width="15.7109375" style="72" customWidth="1"/>
    <col min="11268" max="11268" width="8.42578125" style="72" customWidth="1"/>
    <col min="11269" max="11269" width="13.7109375" style="72" bestFit="1" customWidth="1"/>
    <col min="11270" max="11270" width="18.5703125" style="72" bestFit="1" customWidth="1"/>
    <col min="11271" max="11271" width="10.42578125" style="72" customWidth="1"/>
    <col min="11272" max="11272" width="17" style="72" customWidth="1"/>
    <col min="11273" max="11517" width="9.140625" style="72"/>
    <col min="11518" max="11518" width="23.42578125" style="72" customWidth="1"/>
    <col min="11519" max="11519" width="56.5703125" style="72" customWidth="1"/>
    <col min="11520" max="11520" width="10" style="72" customWidth="1"/>
    <col min="11521" max="11521" width="4.42578125" style="72" customWidth="1"/>
    <col min="11522" max="11522" width="7.42578125" style="72" customWidth="1"/>
    <col min="11523" max="11523" width="15.7109375" style="72" customWidth="1"/>
    <col min="11524" max="11524" width="8.42578125" style="72" customWidth="1"/>
    <col min="11525" max="11525" width="13.7109375" style="72" bestFit="1" customWidth="1"/>
    <col min="11526" max="11526" width="18.5703125" style="72" bestFit="1" customWidth="1"/>
    <col min="11527" max="11527" width="10.42578125" style="72" customWidth="1"/>
    <col min="11528" max="11528" width="17" style="72" customWidth="1"/>
    <col min="11529" max="11773" width="9.140625" style="72"/>
    <col min="11774" max="11774" width="23.42578125" style="72" customWidth="1"/>
    <col min="11775" max="11775" width="56.5703125" style="72" customWidth="1"/>
    <col min="11776" max="11776" width="10" style="72" customWidth="1"/>
    <col min="11777" max="11777" width="4.42578125" style="72" customWidth="1"/>
    <col min="11778" max="11778" width="7.42578125" style="72" customWidth="1"/>
    <col min="11779" max="11779" width="15.7109375" style="72" customWidth="1"/>
    <col min="11780" max="11780" width="8.42578125" style="72" customWidth="1"/>
    <col min="11781" max="11781" width="13.7109375" style="72" bestFit="1" customWidth="1"/>
    <col min="11782" max="11782" width="18.5703125" style="72" bestFit="1" customWidth="1"/>
    <col min="11783" max="11783" width="10.42578125" style="72" customWidth="1"/>
    <col min="11784" max="11784" width="17" style="72" customWidth="1"/>
    <col min="11785" max="12029" width="9.140625" style="72"/>
    <col min="12030" max="12030" width="23.42578125" style="72" customWidth="1"/>
    <col min="12031" max="12031" width="56.5703125" style="72" customWidth="1"/>
    <col min="12032" max="12032" width="10" style="72" customWidth="1"/>
    <col min="12033" max="12033" width="4.42578125" style="72" customWidth="1"/>
    <col min="12034" max="12034" width="7.42578125" style="72" customWidth="1"/>
    <col min="12035" max="12035" width="15.7109375" style="72" customWidth="1"/>
    <col min="12036" max="12036" width="8.42578125" style="72" customWidth="1"/>
    <col min="12037" max="12037" width="13.7109375" style="72" bestFit="1" customWidth="1"/>
    <col min="12038" max="12038" width="18.5703125" style="72" bestFit="1" customWidth="1"/>
    <col min="12039" max="12039" width="10.42578125" style="72" customWidth="1"/>
    <col min="12040" max="12040" width="17" style="72" customWidth="1"/>
    <col min="12041" max="12285" width="9.140625" style="72"/>
    <col min="12286" max="12286" width="23.42578125" style="72" customWidth="1"/>
    <col min="12287" max="12287" width="56.5703125" style="72" customWidth="1"/>
    <col min="12288" max="12288" width="10" style="72" customWidth="1"/>
    <col min="12289" max="12289" width="4.42578125" style="72" customWidth="1"/>
    <col min="12290" max="12290" width="7.42578125" style="72" customWidth="1"/>
    <col min="12291" max="12291" width="15.7109375" style="72" customWidth="1"/>
    <col min="12292" max="12292" width="8.42578125" style="72" customWidth="1"/>
    <col min="12293" max="12293" width="13.7109375" style="72" bestFit="1" customWidth="1"/>
    <col min="12294" max="12294" width="18.5703125" style="72" bestFit="1" customWidth="1"/>
    <col min="12295" max="12295" width="10.42578125" style="72" customWidth="1"/>
    <col min="12296" max="12296" width="17" style="72" customWidth="1"/>
    <col min="12297" max="12541" width="9.140625" style="72"/>
    <col min="12542" max="12542" width="23.42578125" style="72" customWidth="1"/>
    <col min="12543" max="12543" width="56.5703125" style="72" customWidth="1"/>
    <col min="12544" max="12544" width="10" style="72" customWidth="1"/>
    <col min="12545" max="12545" width="4.42578125" style="72" customWidth="1"/>
    <col min="12546" max="12546" width="7.42578125" style="72" customWidth="1"/>
    <col min="12547" max="12547" width="15.7109375" style="72" customWidth="1"/>
    <col min="12548" max="12548" width="8.42578125" style="72" customWidth="1"/>
    <col min="12549" max="12549" width="13.7109375" style="72" bestFit="1" customWidth="1"/>
    <col min="12550" max="12550" width="18.5703125" style="72" bestFit="1" customWidth="1"/>
    <col min="12551" max="12551" width="10.42578125" style="72" customWidth="1"/>
    <col min="12552" max="12552" width="17" style="72" customWidth="1"/>
    <col min="12553" max="12797" width="9.140625" style="72"/>
    <col min="12798" max="12798" width="23.42578125" style="72" customWidth="1"/>
    <col min="12799" max="12799" width="56.5703125" style="72" customWidth="1"/>
    <col min="12800" max="12800" width="10" style="72" customWidth="1"/>
    <col min="12801" max="12801" width="4.42578125" style="72" customWidth="1"/>
    <col min="12802" max="12802" width="7.42578125" style="72" customWidth="1"/>
    <col min="12803" max="12803" width="15.7109375" style="72" customWidth="1"/>
    <col min="12804" max="12804" width="8.42578125" style="72" customWidth="1"/>
    <col min="12805" max="12805" width="13.7109375" style="72" bestFit="1" customWidth="1"/>
    <col min="12806" max="12806" width="18.5703125" style="72" bestFit="1" customWidth="1"/>
    <col min="12807" max="12807" width="10.42578125" style="72" customWidth="1"/>
    <col min="12808" max="12808" width="17" style="72" customWidth="1"/>
    <col min="12809" max="13053" width="9.140625" style="72"/>
    <col min="13054" max="13054" width="23.42578125" style="72" customWidth="1"/>
    <col min="13055" max="13055" width="56.5703125" style="72" customWidth="1"/>
    <col min="13056" max="13056" width="10" style="72" customWidth="1"/>
    <col min="13057" max="13057" width="4.42578125" style="72" customWidth="1"/>
    <col min="13058" max="13058" width="7.42578125" style="72" customWidth="1"/>
    <col min="13059" max="13059" width="15.7109375" style="72" customWidth="1"/>
    <col min="13060" max="13060" width="8.42578125" style="72" customWidth="1"/>
    <col min="13061" max="13061" width="13.7109375" style="72" bestFit="1" customWidth="1"/>
    <col min="13062" max="13062" width="18.5703125" style="72" bestFit="1" customWidth="1"/>
    <col min="13063" max="13063" width="10.42578125" style="72" customWidth="1"/>
    <col min="13064" max="13064" width="17" style="72" customWidth="1"/>
    <col min="13065" max="13309" width="9.140625" style="72"/>
    <col min="13310" max="13310" width="23.42578125" style="72" customWidth="1"/>
    <col min="13311" max="13311" width="56.5703125" style="72" customWidth="1"/>
    <col min="13312" max="13312" width="10" style="72" customWidth="1"/>
    <col min="13313" max="13313" width="4.42578125" style="72" customWidth="1"/>
    <col min="13314" max="13314" width="7.42578125" style="72" customWidth="1"/>
    <col min="13315" max="13315" width="15.7109375" style="72" customWidth="1"/>
    <col min="13316" max="13316" width="8.42578125" style="72" customWidth="1"/>
    <col min="13317" max="13317" width="13.7109375" style="72" bestFit="1" customWidth="1"/>
    <col min="13318" max="13318" width="18.5703125" style="72" bestFit="1" customWidth="1"/>
    <col min="13319" max="13319" width="10.42578125" style="72" customWidth="1"/>
    <col min="13320" max="13320" width="17" style="72" customWidth="1"/>
    <col min="13321" max="13565" width="9.140625" style="72"/>
    <col min="13566" max="13566" width="23.42578125" style="72" customWidth="1"/>
    <col min="13567" max="13567" width="56.5703125" style="72" customWidth="1"/>
    <col min="13568" max="13568" width="10" style="72" customWidth="1"/>
    <col min="13569" max="13569" width="4.42578125" style="72" customWidth="1"/>
    <col min="13570" max="13570" width="7.42578125" style="72" customWidth="1"/>
    <col min="13571" max="13571" width="15.7109375" style="72" customWidth="1"/>
    <col min="13572" max="13572" width="8.42578125" style="72" customWidth="1"/>
    <col min="13573" max="13573" width="13.7109375" style="72" bestFit="1" customWidth="1"/>
    <col min="13574" max="13574" width="18.5703125" style="72" bestFit="1" customWidth="1"/>
    <col min="13575" max="13575" width="10.42578125" style="72" customWidth="1"/>
    <col min="13576" max="13576" width="17" style="72" customWidth="1"/>
    <col min="13577" max="13821" width="9.140625" style="72"/>
    <col min="13822" max="13822" width="23.42578125" style="72" customWidth="1"/>
    <col min="13823" max="13823" width="56.5703125" style="72" customWidth="1"/>
    <col min="13824" max="13824" width="10" style="72" customWidth="1"/>
    <col min="13825" max="13825" width="4.42578125" style="72" customWidth="1"/>
    <col min="13826" max="13826" width="7.42578125" style="72" customWidth="1"/>
    <col min="13827" max="13827" width="15.7109375" style="72" customWidth="1"/>
    <col min="13828" max="13828" width="8.42578125" style="72" customWidth="1"/>
    <col min="13829" max="13829" width="13.7109375" style="72" bestFit="1" customWidth="1"/>
    <col min="13830" max="13830" width="18.5703125" style="72" bestFit="1" customWidth="1"/>
    <col min="13831" max="13831" width="10.42578125" style="72" customWidth="1"/>
    <col min="13832" max="13832" width="17" style="72" customWidth="1"/>
    <col min="13833" max="14077" width="9.140625" style="72"/>
    <col min="14078" max="14078" width="23.42578125" style="72" customWidth="1"/>
    <col min="14079" max="14079" width="56.5703125" style="72" customWidth="1"/>
    <col min="14080" max="14080" width="10" style="72" customWidth="1"/>
    <col min="14081" max="14081" width="4.42578125" style="72" customWidth="1"/>
    <col min="14082" max="14082" width="7.42578125" style="72" customWidth="1"/>
    <col min="14083" max="14083" width="15.7109375" style="72" customWidth="1"/>
    <col min="14084" max="14084" width="8.42578125" style="72" customWidth="1"/>
    <col min="14085" max="14085" width="13.7109375" style="72" bestFit="1" customWidth="1"/>
    <col min="14086" max="14086" width="18.5703125" style="72" bestFit="1" customWidth="1"/>
    <col min="14087" max="14087" width="10.42578125" style="72" customWidth="1"/>
    <col min="14088" max="14088" width="17" style="72" customWidth="1"/>
    <col min="14089" max="14333" width="9.140625" style="72"/>
    <col min="14334" max="14334" width="23.42578125" style="72" customWidth="1"/>
    <col min="14335" max="14335" width="56.5703125" style="72" customWidth="1"/>
    <col min="14336" max="14336" width="10" style="72" customWidth="1"/>
    <col min="14337" max="14337" width="4.42578125" style="72" customWidth="1"/>
    <col min="14338" max="14338" width="7.42578125" style="72" customWidth="1"/>
    <col min="14339" max="14339" width="15.7109375" style="72" customWidth="1"/>
    <col min="14340" max="14340" width="8.42578125" style="72" customWidth="1"/>
    <col min="14341" max="14341" width="13.7109375" style="72" bestFit="1" customWidth="1"/>
    <col min="14342" max="14342" width="18.5703125" style="72" bestFit="1" customWidth="1"/>
    <col min="14343" max="14343" width="10.42578125" style="72" customWidth="1"/>
    <col min="14344" max="14344" width="17" style="72" customWidth="1"/>
    <col min="14345" max="14589" width="9.140625" style="72"/>
    <col min="14590" max="14590" width="23.42578125" style="72" customWidth="1"/>
    <col min="14591" max="14591" width="56.5703125" style="72" customWidth="1"/>
    <col min="14592" max="14592" width="10" style="72" customWidth="1"/>
    <col min="14593" max="14593" width="4.42578125" style="72" customWidth="1"/>
    <col min="14594" max="14594" width="7.42578125" style="72" customWidth="1"/>
    <col min="14595" max="14595" width="15.7109375" style="72" customWidth="1"/>
    <col min="14596" max="14596" width="8.42578125" style="72" customWidth="1"/>
    <col min="14597" max="14597" width="13.7109375" style="72" bestFit="1" customWidth="1"/>
    <col min="14598" max="14598" width="18.5703125" style="72" bestFit="1" customWidth="1"/>
    <col min="14599" max="14599" width="10.42578125" style="72" customWidth="1"/>
    <col min="14600" max="14600" width="17" style="72" customWidth="1"/>
    <col min="14601" max="14845" width="9.140625" style="72"/>
    <col min="14846" max="14846" width="23.42578125" style="72" customWidth="1"/>
    <col min="14847" max="14847" width="56.5703125" style="72" customWidth="1"/>
    <col min="14848" max="14848" width="10" style="72" customWidth="1"/>
    <col min="14849" max="14849" width="4.42578125" style="72" customWidth="1"/>
    <col min="14850" max="14850" width="7.42578125" style="72" customWidth="1"/>
    <col min="14851" max="14851" width="15.7109375" style="72" customWidth="1"/>
    <col min="14852" max="14852" width="8.42578125" style="72" customWidth="1"/>
    <col min="14853" max="14853" width="13.7109375" style="72" bestFit="1" customWidth="1"/>
    <col min="14854" max="14854" width="18.5703125" style="72" bestFit="1" customWidth="1"/>
    <col min="14855" max="14855" width="10.42578125" style="72" customWidth="1"/>
    <col min="14856" max="14856" width="17" style="72" customWidth="1"/>
    <col min="14857" max="15101" width="9.140625" style="72"/>
    <col min="15102" max="15102" width="23.42578125" style="72" customWidth="1"/>
    <col min="15103" max="15103" width="56.5703125" style="72" customWidth="1"/>
    <col min="15104" max="15104" width="10" style="72" customWidth="1"/>
    <col min="15105" max="15105" width="4.42578125" style="72" customWidth="1"/>
    <col min="15106" max="15106" width="7.42578125" style="72" customWidth="1"/>
    <col min="15107" max="15107" width="15.7109375" style="72" customWidth="1"/>
    <col min="15108" max="15108" width="8.42578125" style="72" customWidth="1"/>
    <col min="15109" max="15109" width="13.7109375" style="72" bestFit="1" customWidth="1"/>
    <col min="15110" max="15110" width="18.5703125" style="72" bestFit="1" customWidth="1"/>
    <col min="15111" max="15111" width="10.42578125" style="72" customWidth="1"/>
    <col min="15112" max="15112" width="17" style="72" customWidth="1"/>
    <col min="15113" max="15357" width="9.140625" style="72"/>
    <col min="15358" max="15358" width="23.42578125" style="72" customWidth="1"/>
    <col min="15359" max="15359" width="56.5703125" style="72" customWidth="1"/>
    <col min="15360" max="15360" width="10" style="72" customWidth="1"/>
    <col min="15361" max="15361" width="4.42578125" style="72" customWidth="1"/>
    <col min="15362" max="15362" width="7.42578125" style="72" customWidth="1"/>
    <col min="15363" max="15363" width="15.7109375" style="72" customWidth="1"/>
    <col min="15364" max="15364" width="8.42578125" style="72" customWidth="1"/>
    <col min="15365" max="15365" width="13.7109375" style="72" bestFit="1" customWidth="1"/>
    <col min="15366" max="15366" width="18.5703125" style="72" bestFit="1" customWidth="1"/>
    <col min="15367" max="15367" width="10.42578125" style="72" customWidth="1"/>
    <col min="15368" max="15368" width="17" style="72" customWidth="1"/>
    <col min="15369" max="15613" width="9.140625" style="72"/>
    <col min="15614" max="15614" width="23.42578125" style="72" customWidth="1"/>
    <col min="15615" max="15615" width="56.5703125" style="72" customWidth="1"/>
    <col min="15616" max="15616" width="10" style="72" customWidth="1"/>
    <col min="15617" max="15617" width="4.42578125" style="72" customWidth="1"/>
    <col min="15618" max="15618" width="7.42578125" style="72" customWidth="1"/>
    <col min="15619" max="15619" width="15.7109375" style="72" customWidth="1"/>
    <col min="15620" max="15620" width="8.42578125" style="72" customWidth="1"/>
    <col min="15621" max="15621" width="13.7109375" style="72" bestFit="1" customWidth="1"/>
    <col min="15622" max="15622" width="18.5703125" style="72" bestFit="1" customWidth="1"/>
    <col min="15623" max="15623" width="10.42578125" style="72" customWidth="1"/>
    <col min="15624" max="15624" width="17" style="72" customWidth="1"/>
    <col min="15625" max="15869" width="9.140625" style="72"/>
    <col min="15870" max="15870" width="23.42578125" style="72" customWidth="1"/>
    <col min="15871" max="15871" width="56.5703125" style="72" customWidth="1"/>
    <col min="15872" max="15872" width="10" style="72" customWidth="1"/>
    <col min="15873" max="15873" width="4.42578125" style="72" customWidth="1"/>
    <col min="15874" max="15874" width="7.42578125" style="72" customWidth="1"/>
    <col min="15875" max="15875" width="15.7109375" style="72" customWidth="1"/>
    <col min="15876" max="15876" width="8.42578125" style="72" customWidth="1"/>
    <col min="15877" max="15877" width="13.7109375" style="72" bestFit="1" customWidth="1"/>
    <col min="15878" max="15878" width="18.5703125" style="72" bestFit="1" customWidth="1"/>
    <col min="15879" max="15879" width="10.42578125" style="72" customWidth="1"/>
    <col min="15880" max="15880" width="17" style="72" customWidth="1"/>
    <col min="15881" max="16125" width="9.140625" style="72"/>
    <col min="16126" max="16126" width="23.42578125" style="72" customWidth="1"/>
    <col min="16127" max="16127" width="56.5703125" style="72" customWidth="1"/>
    <col min="16128" max="16128" width="10" style="72" customWidth="1"/>
    <col min="16129" max="16129" width="4.42578125" style="72" customWidth="1"/>
    <col min="16130" max="16130" width="7.42578125" style="72" customWidth="1"/>
    <col min="16131" max="16131" width="15.7109375" style="72" customWidth="1"/>
    <col min="16132" max="16132" width="8.42578125" style="72" customWidth="1"/>
    <col min="16133" max="16133" width="13.7109375" style="72" bestFit="1" customWidth="1"/>
    <col min="16134" max="16134" width="18.5703125" style="72" bestFit="1" customWidth="1"/>
    <col min="16135" max="16135" width="10.42578125" style="72" customWidth="1"/>
    <col min="16136" max="16136" width="17" style="72" customWidth="1"/>
    <col min="16137" max="16384" width="9.140625" style="72"/>
  </cols>
  <sheetData>
    <row r="1" spans="1:7" s="58" customFormat="1" ht="20.25">
      <c r="A1" s="9" t="str">
        <f>Titul!A11</f>
        <v>F.1.2.2. - Vedlejší a ostatní náklady (VON)</v>
      </c>
      <c r="B1" s="9"/>
      <c r="C1" s="6"/>
    </row>
    <row r="2" spans="1:7" s="58" customFormat="1" ht="17.25" customHeight="1">
      <c r="A2" s="7"/>
      <c r="B2" s="7"/>
      <c r="C2" s="6"/>
    </row>
    <row r="3" spans="1:7" s="58" customFormat="1" ht="12.75">
      <c r="A3" s="59" t="s">
        <v>18</v>
      </c>
      <c r="B3" s="59"/>
      <c r="C3" s="6"/>
    </row>
    <row r="4" spans="1:7" s="58" customFormat="1" ht="20.25">
      <c r="A4" s="9" t="str">
        <f>Titul!B5</f>
        <v>VD Bakov, oprava hydromotorů D500/220</v>
      </c>
      <c r="B4" s="9"/>
      <c r="C4" s="6"/>
    </row>
    <row r="5" spans="1:7" s="58" customFormat="1" ht="12" customHeight="1">
      <c r="A5" s="9"/>
      <c r="B5" s="9"/>
      <c r="C5" s="6"/>
    </row>
    <row r="6" spans="1:7" s="58" customFormat="1" ht="16.5" thickBot="1">
      <c r="A6" s="4" t="s">
        <v>19</v>
      </c>
      <c r="B6" s="4"/>
      <c r="C6" s="6"/>
    </row>
    <row r="7" spans="1:7" ht="15.75" thickBot="1">
      <c r="A7" s="10" t="s">
        <v>1</v>
      </c>
      <c r="B7" s="11"/>
      <c r="C7" s="11" t="s">
        <v>2</v>
      </c>
      <c r="D7" s="68" t="s">
        <v>3</v>
      </c>
      <c r="E7" s="69"/>
      <c r="F7" s="70"/>
      <c r="G7" s="71" t="s">
        <v>4</v>
      </c>
    </row>
    <row r="8" spans="1:7">
      <c r="A8" s="60"/>
      <c r="B8" s="61"/>
      <c r="C8" s="61"/>
      <c r="D8" s="73" t="s">
        <v>6</v>
      </c>
      <c r="E8" s="71" t="s">
        <v>25</v>
      </c>
      <c r="F8" s="71" t="s">
        <v>7</v>
      </c>
      <c r="G8" s="74"/>
    </row>
    <row r="9" spans="1:7" ht="15.75" thickBot="1">
      <c r="A9" s="15"/>
      <c r="B9" s="16"/>
      <c r="C9" s="16"/>
      <c r="D9" s="75" t="s">
        <v>0</v>
      </c>
      <c r="E9" s="76" t="s">
        <v>0</v>
      </c>
      <c r="F9" s="76" t="s">
        <v>8</v>
      </c>
      <c r="G9" s="77"/>
    </row>
    <row r="10" spans="1:7">
      <c r="A10" s="62" t="s">
        <v>47</v>
      </c>
      <c r="B10" s="14"/>
      <c r="C10" s="1"/>
      <c r="D10" s="78"/>
      <c r="E10" s="79"/>
      <c r="F10" s="80"/>
      <c r="G10" s="81"/>
    </row>
    <row r="11" spans="1:7">
      <c r="A11" s="62" t="s">
        <v>0</v>
      </c>
      <c r="B11" s="63"/>
      <c r="C11" s="82" t="s">
        <v>21</v>
      </c>
      <c r="D11" s="64"/>
      <c r="E11" s="2"/>
      <c r="F11" s="65"/>
      <c r="G11" s="83"/>
    </row>
    <row r="12" spans="1:7">
      <c r="A12" s="66"/>
      <c r="B12" s="63">
        <v>1</v>
      </c>
      <c r="C12" s="84" t="s">
        <v>26</v>
      </c>
      <c r="D12" s="2">
        <v>1</v>
      </c>
      <c r="E12" s="2" t="s">
        <v>27</v>
      </c>
      <c r="F12" s="3">
        <v>0</v>
      </c>
      <c r="G12" s="85">
        <f>D12*F12</f>
        <v>0</v>
      </c>
    </row>
    <row r="13" spans="1:7">
      <c r="A13" s="66"/>
      <c r="B13" s="63">
        <v>2</v>
      </c>
      <c r="C13" s="84" t="s">
        <v>45</v>
      </c>
      <c r="D13" s="2">
        <v>1</v>
      </c>
      <c r="E13" s="2" t="s">
        <v>27</v>
      </c>
      <c r="F13" s="3">
        <v>0</v>
      </c>
      <c r="G13" s="85">
        <f>D13*F13</f>
        <v>0</v>
      </c>
    </row>
    <row r="14" spans="1:7">
      <c r="A14" s="66"/>
      <c r="B14" s="63">
        <v>3</v>
      </c>
      <c r="C14" s="84" t="s">
        <v>46</v>
      </c>
      <c r="D14" s="2">
        <v>1</v>
      </c>
      <c r="E14" s="2" t="s">
        <v>27</v>
      </c>
      <c r="F14" s="3">
        <v>0</v>
      </c>
      <c r="G14" s="85">
        <f>D14*F14</f>
        <v>0</v>
      </c>
    </row>
    <row r="15" spans="1:7">
      <c r="A15" s="66"/>
      <c r="B15" s="63">
        <v>4</v>
      </c>
      <c r="C15" s="84" t="s">
        <v>38</v>
      </c>
      <c r="D15" s="2">
        <v>2</v>
      </c>
      <c r="E15" s="2" t="s">
        <v>27</v>
      </c>
      <c r="F15" s="3">
        <v>0</v>
      </c>
      <c r="G15" s="85">
        <f>D15*F15</f>
        <v>0</v>
      </c>
    </row>
    <row r="16" spans="1:7">
      <c r="A16" s="66"/>
      <c r="B16" s="63"/>
      <c r="C16" s="84"/>
      <c r="D16" s="2"/>
      <c r="E16" s="2"/>
      <c r="F16" s="65"/>
      <c r="G16" s="85"/>
    </row>
    <row r="17" spans="1:7">
      <c r="A17" s="62"/>
      <c r="B17" s="63"/>
      <c r="C17" s="82"/>
      <c r="D17" s="2"/>
      <c r="E17" s="2"/>
      <c r="F17" s="65"/>
      <c r="G17" s="85"/>
    </row>
    <row r="18" spans="1:7">
      <c r="A18" s="62" t="s">
        <v>0</v>
      </c>
      <c r="B18" s="63">
        <v>5</v>
      </c>
      <c r="C18" s="82" t="s">
        <v>22</v>
      </c>
      <c r="D18" s="2">
        <v>1</v>
      </c>
      <c r="E18" s="2" t="s">
        <v>27</v>
      </c>
      <c r="F18" s="3">
        <v>0</v>
      </c>
      <c r="G18" s="85">
        <f>D18*F18</f>
        <v>0</v>
      </c>
    </row>
    <row r="19" spans="1:7">
      <c r="A19" s="62"/>
      <c r="B19" s="63"/>
      <c r="C19" s="82"/>
      <c r="D19" s="2"/>
      <c r="E19" s="2"/>
      <c r="F19" s="65"/>
      <c r="G19" s="85"/>
    </row>
    <row r="20" spans="1:7">
      <c r="A20" s="62" t="s">
        <v>0</v>
      </c>
      <c r="B20" s="63"/>
      <c r="C20" s="82" t="s">
        <v>23</v>
      </c>
      <c r="D20" s="2"/>
      <c r="E20" s="2"/>
      <c r="F20" s="65"/>
      <c r="G20" s="85"/>
    </row>
    <row r="21" spans="1:7">
      <c r="A21" s="62"/>
      <c r="B21" s="63">
        <v>6</v>
      </c>
      <c r="C21" s="86" t="s">
        <v>94</v>
      </c>
      <c r="D21" s="2">
        <v>1</v>
      </c>
      <c r="E21" s="2" t="s">
        <v>27</v>
      </c>
      <c r="F21" s="3">
        <v>0</v>
      </c>
      <c r="G21" s="85">
        <f t="shared" ref="G21" si="0">D21*F21</f>
        <v>0</v>
      </c>
    </row>
    <row r="22" spans="1:7">
      <c r="A22" s="62"/>
      <c r="B22" s="63">
        <v>7</v>
      </c>
      <c r="C22" s="86" t="s">
        <v>43</v>
      </c>
      <c r="D22" s="2">
        <v>2</v>
      </c>
      <c r="E22" s="2" t="s">
        <v>27</v>
      </c>
      <c r="F22" s="3">
        <v>0</v>
      </c>
      <c r="G22" s="85">
        <f t="shared" ref="G22:G24" si="1">D22*F22</f>
        <v>0</v>
      </c>
    </row>
    <row r="23" spans="1:7">
      <c r="A23" s="62"/>
      <c r="B23" s="63">
        <v>8</v>
      </c>
      <c r="C23" s="86" t="s">
        <v>52</v>
      </c>
      <c r="D23" s="2">
        <v>2</v>
      </c>
      <c r="E23" s="2" t="s">
        <v>27</v>
      </c>
      <c r="F23" s="3">
        <v>0</v>
      </c>
      <c r="G23" s="85">
        <f t="shared" ref="G23" si="2">D23*F23</f>
        <v>0</v>
      </c>
    </row>
    <row r="24" spans="1:7">
      <c r="A24" s="66"/>
      <c r="B24" s="63">
        <v>9</v>
      </c>
      <c r="C24" s="86" t="s">
        <v>44</v>
      </c>
      <c r="D24" s="2">
        <v>2</v>
      </c>
      <c r="E24" s="2" t="s">
        <v>27</v>
      </c>
      <c r="F24" s="3">
        <v>0</v>
      </c>
      <c r="G24" s="85">
        <f t="shared" si="1"/>
        <v>0</v>
      </c>
    </row>
    <row r="25" spans="1:7" ht="15.75" thickBot="1">
      <c r="A25" s="66"/>
      <c r="B25" s="63"/>
      <c r="C25" s="84"/>
      <c r="D25" s="64"/>
      <c r="E25" s="2"/>
      <c r="F25" s="65"/>
      <c r="G25" s="83"/>
    </row>
    <row r="26" spans="1:7" ht="15.75" thickBot="1">
      <c r="A26" s="18"/>
      <c r="B26" s="67"/>
      <c r="C26" s="87" t="s">
        <v>24</v>
      </c>
      <c r="D26" s="88"/>
      <c r="E26" s="89"/>
      <c r="F26" s="90"/>
      <c r="G26" s="91">
        <f>SUM(G11:G24)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Titul</vt:lpstr>
      <vt:lpstr>Rekapitulace</vt:lpstr>
      <vt:lpstr>Oprava pohonů</vt:lpstr>
      <vt:lpstr>VON</vt:lpstr>
      <vt:lpstr>'Oprava pohonů'!Oblast_tisku</vt:lpstr>
      <vt:lpstr>Rekapitulace!Oblast_tisku</vt:lpstr>
      <vt:lpstr>VON!Oblast_tisku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DAD-WORK</cp:lastModifiedBy>
  <cp:lastPrinted>2017-06-08T19:49:58Z</cp:lastPrinted>
  <dcterms:created xsi:type="dcterms:W3CDTF">2013-12-11T09:22:38Z</dcterms:created>
  <dcterms:modified xsi:type="dcterms:W3CDTF">2017-06-08T19:52:32Z</dcterms:modified>
</cp:coreProperties>
</file>