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Data\Dotace\VZ\2018\Elektroinstalacni_material\ZD\"/>
    </mc:Choice>
  </mc:AlternateContent>
  <bookViews>
    <workbookView xWindow="0" yWindow="0" windowWidth="28800" windowHeight="12135"/>
  </bookViews>
  <sheets>
    <sheet name="elektro 2018" sheetId="2" r:id="rId1"/>
  </sheets>
  <definedNames>
    <definedName name="_xlnm._FilterDatabase" localSheetId="0" hidden="1">'elektro 2018'!$A$2:$I$168</definedName>
  </definedNames>
  <calcPr calcId="162913"/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l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E4" i="2"/>
  <c r="E5" i="2"/>
  <c r="E3" i="2"/>
  <c r="E168" i="2" l="1"/>
</calcChain>
</file>

<file path=xl/sharedStrings.xml><?xml version="1.0" encoding="utf-8"?>
<sst xmlns="http://schemas.openxmlformats.org/spreadsheetml/2006/main" count="370" uniqueCount="354">
  <si>
    <t>Komodita</t>
  </si>
  <si>
    <t>Obrazek</t>
  </si>
  <si>
    <t>Baterie knoflíková 1,55V V391</t>
  </si>
  <si>
    <t>Baterie knoflíkové</t>
  </si>
  <si>
    <t>Baterie nabíjecí pro radiostanice Motorola GP300</t>
  </si>
  <si>
    <t>Baterie nabíjecí</t>
  </si>
  <si>
    <t>Nabiječka AA,AAA baterii</t>
  </si>
  <si>
    <t>Baterie Leica GEB212</t>
  </si>
  <si>
    <t>Baterie náhradní RBC8 APC do UPS</t>
  </si>
  <si>
    <t>Baterie do UPS</t>
  </si>
  <si>
    <t>Baterie náhradní RBC23 APC do UPS</t>
  </si>
  <si>
    <t>Svítidlo prachotěsné LED 40W 4000K</t>
  </si>
  <si>
    <t>Svítidla prachotěsná</t>
  </si>
  <si>
    <t>Svítidla vestavná</t>
  </si>
  <si>
    <t>Baterie náhradní RBC4 APC do UPS</t>
  </si>
  <si>
    <t>Baterie náhradní RBC24 APC do UPS</t>
  </si>
  <si>
    <t>Baterie náhradní RBC22 APC do UPS</t>
  </si>
  <si>
    <t>Akumulátor olověný SLA 12V 17Ah</t>
  </si>
  <si>
    <t>Akumulátor olověný</t>
  </si>
  <si>
    <t>LED žárovka GU10 8W</t>
  </si>
  <si>
    <t>Baterie 1,5V GP 910A (N, LR1)</t>
  </si>
  <si>
    <t>Baterie</t>
  </si>
  <si>
    <t>Reflektor LED přenosný 30W</t>
  </si>
  <si>
    <t>Reflektory</t>
  </si>
  <si>
    <t>Svítidla venkovní</t>
  </si>
  <si>
    <t>LED trubice 120cm T8</t>
  </si>
  <si>
    <t>Baterie náhradní RBC34 APC do UPS</t>
  </si>
  <si>
    <t>Baterie D 1,5V ULTRA PLUS alkalická LR20</t>
  </si>
  <si>
    <t>Baterie D 1,5V ULTRA alkalická LR20</t>
  </si>
  <si>
    <t>Baterie C 1,5V SUPER alkalická LR14</t>
  </si>
  <si>
    <t>Baterie hodinková 1,55V V377</t>
  </si>
  <si>
    <t>Baterie knoflíková 3V CR1632</t>
  </si>
  <si>
    <t>Akumulátor olověný SLA 12V 12Ah</t>
  </si>
  <si>
    <t>Baterie nabíjecí D 9000mAh 1,2V NiMH HR20</t>
  </si>
  <si>
    <t>Baterie nabíjecí C 3000mAh 1,2V NiMH HR14</t>
  </si>
  <si>
    <t>Baterie nabíjecí AAA 1000 mAh 1,2V NiMH HR03</t>
  </si>
  <si>
    <t>počet nabíjecích cyklů až 1 000</t>
  </si>
  <si>
    <t>Baterie nabíjecí AAA 850mAh 1,2V NiMH HR03</t>
  </si>
  <si>
    <t>Baterie nabíjecí AA 2700mAh 1,2V NiMH HR6</t>
  </si>
  <si>
    <t>Baterie nabíjecí AA 2450mAh 1,2V NiMH HR6</t>
  </si>
  <si>
    <t>Baterie nabíjecí AA 2100mAh 1,2V NiMH HR6</t>
  </si>
  <si>
    <t>Baterie Leica GEB111</t>
  </si>
  <si>
    <t>Akumulátor olověný SLA 6V 2,8Ah</t>
  </si>
  <si>
    <t>Akumulátor olověný SLA 6V 4,2Ah</t>
  </si>
  <si>
    <t>Baterie náhradní RBC48 APC do UPS</t>
  </si>
  <si>
    <t>Baterie náhradní RBC2 APC do UPS</t>
  </si>
  <si>
    <t>Výbojka HAL 250W/Fc2</t>
  </si>
  <si>
    <t>např. MHN-TD/842 Philips</t>
  </si>
  <si>
    <t>Výbojka halog.bez reflektoru</t>
  </si>
  <si>
    <t>Reflektor halogenový 500W černý se senzorem pohybu</t>
  </si>
  <si>
    <t>např. Osram</t>
  </si>
  <si>
    <t>Svítidlo přenosné 60W 5m IP 20</t>
  </si>
  <si>
    <t>Svítidla přenosná</t>
  </si>
  <si>
    <t>Výbojka rtuťová vysokotl.</t>
  </si>
  <si>
    <t>Svítidla stropní</t>
  </si>
  <si>
    <t>Baterie náhradní RBC5 APC do UPS</t>
  </si>
  <si>
    <t>Baterie náhradní RBC6 APC do UPS</t>
  </si>
  <si>
    <t>Baterie náhradní RBC7 APC do UPS</t>
  </si>
  <si>
    <t>Žárovka klasická ve tvaru svíčky</t>
  </si>
  <si>
    <t>Baterie 6V 2CR5 lithiová</t>
  </si>
  <si>
    <t>LED lampa stolní dotyková</t>
  </si>
  <si>
    <t>Lampy stolní</t>
  </si>
  <si>
    <t>Akumulátor olověný SLA 12V 7,2Ah</t>
  </si>
  <si>
    <t>Reflektor LED 20W</t>
  </si>
  <si>
    <t>LED žárovka E14 5,5W</t>
  </si>
  <si>
    <t>Příslušenství svítidel</t>
  </si>
  <si>
    <t>NAV-T 150W SUPER 4Y E40 FLH1 • např. Osram  </t>
  </si>
  <si>
    <t>Výbojka sodík.vysokotlaká</t>
  </si>
  <si>
    <t>STARTER-UNIV 155/500 4-65W  </t>
  </si>
  <si>
    <t>NAV-T 70W SUPER 4Y E27 FLH1 • např. Osram</t>
  </si>
  <si>
    <t>Žárovka E27 18W FULL SPIRAL VALUE WW</t>
  </si>
  <si>
    <t>Akumulátor olověný SLA 12V 42Ah</t>
  </si>
  <si>
    <t>Baterie 9V SUPER alkalická 6LF22</t>
  </si>
  <si>
    <t>pro použití v přístrojích s malým dlouhodobým odběrem proudu jako např. dálkové ovladače, hodiny, budíky, kalkulátory, různá bezdrátová čidla a číselníky  </t>
  </si>
  <si>
    <t>např. Philips MASTER PL-L 36W/830/4P/25  </t>
  </si>
  <si>
    <t>HQL DELUXE 250W E40 RWL1, např. Osram  </t>
  </si>
  <si>
    <t>Reflektor LED 50W s PIR</t>
  </si>
  <si>
    <t>Reflektor LED 30W s PIR</t>
  </si>
  <si>
    <t>Baterie knoflíková 3V CR1220</t>
  </si>
  <si>
    <t>Baterie knoflíková 3V CR1616</t>
  </si>
  <si>
    <t>Baterie knoflíková 3V CR2016</t>
  </si>
  <si>
    <t>Baterie knoflíková 3V CR2025</t>
  </si>
  <si>
    <t>Baterie knoflíková 3V CR2032</t>
  </si>
  <si>
    <t>Baterie lithiová CR123A 3V</t>
  </si>
  <si>
    <t>Baterie 9V Ultra Plus alkalická 6LF22</t>
  </si>
  <si>
    <t>pro použití v přístrojích s malým dlouhodobým odběrem proudu jako např. dálkové ovladače, hodiny, budíky, kalkulátory, různá bezdrátová čidla a číselníky</t>
  </si>
  <si>
    <t>Baterie plochá 4,5V SUPER alkalická 3LR12</t>
  </si>
  <si>
    <t>Baterie AA 1,5V LITHIUM EXTREME FR6 RAVER</t>
  </si>
  <si>
    <t>Ovládání svítidel</t>
  </si>
  <si>
    <t>LED hadice svět.-pásek</t>
  </si>
  <si>
    <t>Svítidla nouzová</t>
  </si>
  <si>
    <t>Předřadník elektronický</t>
  </si>
  <si>
    <t>QTP8 2X36/230-240 UNV1  </t>
  </si>
  <si>
    <t>Baterie knoflíková 1,55V 357E</t>
  </si>
  <si>
    <t>Baterie knoflíková 1,55V 392E</t>
  </si>
  <si>
    <t>Baterie knoflíková 1,55V 389E</t>
  </si>
  <si>
    <t>Baterie knoflíková 1,55V 364F</t>
  </si>
  <si>
    <t>Baterie knoflíková 1,55V 386E</t>
  </si>
  <si>
    <t>Baterie V23GA 12V alkalická 12V</t>
  </si>
  <si>
    <t>Baterie AAA 1,5V ULTRA PLUS alkalická LR03</t>
  </si>
  <si>
    <t>Baterie AA 1,5V ULTRA PLUS alkalická LR6</t>
  </si>
  <si>
    <t>Baterie AAA 1,5V ULTRA alkalická LR03</t>
  </si>
  <si>
    <t>Baterie AA 1,5V ULTRA alkalická LR6</t>
  </si>
  <si>
    <t>Baterie knoflíková 1,5V A76 (LR 44)</t>
  </si>
  <si>
    <t>Baterie C 1,5V ULTRA PLUS alkalická LR14</t>
  </si>
  <si>
    <t>Akumulátor olověný SLA 12V 9Ah</t>
  </si>
  <si>
    <t>Baterie AA 1,5V SUPER alkalická LR6</t>
  </si>
  <si>
    <t>Baterie AAA 1,5V SUPER alkalická LR03</t>
  </si>
  <si>
    <t>Baterie C 1,5V ULTRA alkalická LR14</t>
  </si>
  <si>
    <t>P.č.</t>
  </si>
  <si>
    <t>Počet ks</t>
  </si>
  <si>
    <t>COM_ID</t>
  </si>
  <si>
    <t>Požadované technické parametry</t>
  </si>
  <si>
    <t>Kategorie</t>
  </si>
  <si>
    <t xml:space="preserve">Cena za 1 ks </t>
  </si>
  <si>
    <t>Zářivka kompaktní bez integr.předřad.</t>
  </si>
  <si>
    <t>Zářivka lineární</t>
  </si>
  <si>
    <t>Žárovka halog.bez reflektoru-SN</t>
  </si>
  <si>
    <t>Žárovka klasická standard</t>
  </si>
  <si>
    <t>Žárovka klasická ve tvaru kapky</t>
  </si>
  <si>
    <t>Žárovka klasická,trubicového tvaru</t>
  </si>
  <si>
    <t>Žárovka LED/Multi LED</t>
  </si>
  <si>
    <t>LED zařivky</t>
  </si>
  <si>
    <t>Svítidlo zářivkové 2x36 W</t>
  </si>
  <si>
    <t>Svítidlo zářivkové  2x36W</t>
  </si>
  <si>
    <t>LED pásek</t>
  </si>
  <si>
    <t>L18A-T  zářivková</t>
  </si>
  <si>
    <t>L36A-T  zářivková</t>
  </si>
  <si>
    <t xml:space="preserve">Tlumivka 18W/230V  </t>
  </si>
  <si>
    <t xml:space="preserve">Tlumivka 36W/230V </t>
  </si>
  <si>
    <t>Předřadník 2x 36W</t>
  </si>
  <si>
    <t xml:space="preserve">Startér 4-65W </t>
  </si>
  <si>
    <t xml:space="preserve">Startér 4-22W </t>
  </si>
  <si>
    <t xml:space="preserve">Výbojka RTU 125W/E27 HQL </t>
  </si>
  <si>
    <t>Výbojka RTU 250W/E40 HQL</t>
  </si>
  <si>
    <t xml:space="preserve">Výbojka SOD 150W/E40 NAV-T SUPER 4Y </t>
  </si>
  <si>
    <t>Výbojka SOD 70W/E27 NAV-T SUPER 4Y</t>
  </si>
  <si>
    <t>Zařivka komp.2G11 36w/830 DULUX L</t>
  </si>
  <si>
    <t xml:space="preserve">Zářivka komp.2G11 36W/840 PL-L </t>
  </si>
  <si>
    <t xml:space="preserve">Zářivka komp.G23 11W/840 DULUX S </t>
  </si>
  <si>
    <t xml:space="preserve">Zářivka komp.G23 9W/840 DULUX S </t>
  </si>
  <si>
    <t xml:space="preserve">Zářivka komp.G24d-1 13W/840 Dulux D </t>
  </si>
  <si>
    <t xml:space="preserve">Zářivka 14W/840 HE T5 </t>
  </si>
  <si>
    <t xml:space="preserve">Zářivka 18W/840 F T8 </t>
  </si>
  <si>
    <t xml:space="preserve">Zářivka 18W/840 L T8 Lumilux </t>
  </si>
  <si>
    <t xml:space="preserve">Zářivka 18W/840 TL-D </t>
  </si>
  <si>
    <t xml:space="preserve">zářivka 36W/840 LT8 Lumilux </t>
  </si>
  <si>
    <t xml:space="preserve">Zářivka 58W/830 L T8 Lumilux </t>
  </si>
  <si>
    <t xml:space="preserve">Zářivka 58W/840 F T8 </t>
  </si>
  <si>
    <t xml:space="preserve">Zářivka 58W/840 TL-D Reflex </t>
  </si>
  <si>
    <t>Žárovka E27 100W/230V Halolux 64401</t>
  </si>
  <si>
    <t xml:space="preserve">Žárovka GU10 50W/230V JDR 36° </t>
  </si>
  <si>
    <t xml:space="preserve">Žárovka E27 100W/ 24V </t>
  </si>
  <si>
    <t>Žárovka E27 40W/ 24V AGN</t>
  </si>
  <si>
    <t xml:space="preserve">Žárovka E27 60W/240V AGT 60C </t>
  </si>
  <si>
    <t xml:space="preserve">Žárovka E14 60W/240V </t>
  </si>
  <si>
    <t>Žárovka E27 60W/240V</t>
  </si>
  <si>
    <t xml:space="preserve">Žárovka E27 60W/240V AGR NEW </t>
  </si>
  <si>
    <t xml:space="preserve">Žárovka E27 40W/240V </t>
  </si>
  <si>
    <t xml:space="preserve">Žárovka E27 60W/240V </t>
  </si>
  <si>
    <t>Žárovka E14 40W/240V</t>
  </si>
  <si>
    <t>Žárovka E14 15W/230V AT</t>
  </si>
  <si>
    <t xml:space="preserve">Žárovka E27 70W/230V 64400 </t>
  </si>
  <si>
    <t>Svitidlo na výložník</t>
  </si>
  <si>
    <t>Svítidlo  2x36W</t>
  </si>
  <si>
    <t xml:space="preserve">Svítilna přenosná </t>
  </si>
  <si>
    <t xml:space="preserve">Svítilna </t>
  </si>
  <si>
    <t xml:space="preserve">Žárovka E27 100W/240V </t>
  </si>
  <si>
    <t>LED svítilna čelovka</t>
  </si>
  <si>
    <t xml:space="preserve">LED žárovka E27 A70 13W </t>
  </si>
  <si>
    <t>LED žárovka E14 R50  6W</t>
  </si>
  <si>
    <t>Předřadník 1x2x26-42W</t>
  </si>
  <si>
    <t>Reflektor halogenový přenosný 500W</t>
  </si>
  <si>
    <t>Reflektor přenosný LED</t>
  </si>
  <si>
    <t>malý monočlánek pro použití v přístrojích s malým dlouhodobým odběrem proudu jako např.dálkové ovladače, hodiny, budíky, kalkulátory, různá bezdrátová čidla a číselníky </t>
  </si>
  <si>
    <t>velký monočlánek pro použití v přístrojích s velkým a nárazovým odběrem proudu jako např. digitální fotoaparáty, fotografické blesky</t>
  </si>
  <si>
    <t>Baterie nabíjecí pro fotoaparát OLYMPUS</t>
  </si>
  <si>
    <t>Baterie nabíjecí pro fotoaparát SONY</t>
  </si>
  <si>
    <t>materiál ABS • ohýbání a natáčení dle potřeby • 3 stupně jasu • spínání a změna jasu dotykem prstu • energetická třída A+ • příkon max. 5W • teplota chromatičnosti 4 100 K (neutrální bílá) • napájení AC 100-240V, adaptér DC 12V • rozměry (v x d): 38 x 28 cm • barva různá • např. Solight WO30-B</t>
  </si>
  <si>
    <t>Tlumivka 1x26W/230V</t>
  </si>
  <si>
    <t>Zářivka 8W/840L T5</t>
  </si>
  <si>
    <t>Svítidlo  2x18W</t>
  </si>
  <si>
    <t xml:space="preserve">LED žárovka E14 4W  </t>
  </si>
  <si>
    <t xml:space="preserve">LED žárovka E14 6W </t>
  </si>
  <si>
    <t>LED žárovka E27 A60 10,5W</t>
  </si>
  <si>
    <t xml:space="preserve">LED žárovka E27 A60 10,5W  </t>
  </si>
  <si>
    <t xml:space="preserve">LED žárovka E27 A60 12,5W  </t>
  </si>
  <si>
    <t xml:space="preserve">LED žárovka E27 A60 12W  </t>
  </si>
  <si>
    <t xml:space="preserve">LED žárovka E27 14W  A60 </t>
  </si>
  <si>
    <t xml:space="preserve">LED žárovka E27 18W </t>
  </si>
  <si>
    <t>LED žárovka E27 20W A70</t>
  </si>
  <si>
    <t xml:space="preserve">LED žárovka E27 6W </t>
  </si>
  <si>
    <t xml:space="preserve">LED žárovka E27 R63 10W </t>
  </si>
  <si>
    <t>rozměr 151 × 98 × 96 mm • faston 6,3 mm</t>
  </si>
  <si>
    <t>rozměr 151 × 65 × 94 mm • faston 6,3 mm</t>
  </si>
  <si>
    <t>rozměr 66 x 33 x 97 mm • faston 4,8 mm</t>
  </si>
  <si>
    <t>rozměr 70 × 47 × 101 mm • faston 4,7 mm • pro svitilnu EMOS 3810</t>
  </si>
  <si>
    <t>určena pro bez dotykovou vodovodni baterii O198330</t>
  </si>
  <si>
    <t> pro použití v extrémních teplotách od -40 °C do +60 °C • vhodné pro digitální fotoaparáty</t>
  </si>
  <si>
    <t>typové označení GP 23AF (V23GA, MN21, A23) • rozměr 10,22 × 28,5 mm • pro dálkové ovladače</t>
  </si>
  <si>
    <t>rozměr 6,8 × 2,15 mm • stříbrooxidová 17 mAh 1,55V (SR60, V364, SR621, SB-AG/DG)</t>
  </si>
  <si>
    <t>rozměr 12,5 × 2 mm • lithiová 36mAh 3V</t>
  </si>
  <si>
    <t>rozměr 16 × 3,2 mm • lithiová 140mAh 3V</t>
  </si>
  <si>
    <t>rozměr 20 × 2,5 mm • lithiová 170mAh 3V</t>
  </si>
  <si>
    <t>rozměr 20 x 3,2 mm • lithiová 220mAh 3V</t>
  </si>
  <si>
    <t>napětí 6V • kapacita: 2100mAh/12,6Wh NiMH • rozměry: 90 x 47 x 27 mm</t>
  </si>
  <si>
    <t>zásuvná baterie Li-Ion (7,4V/2,6 Ah) • nabíjecí baterie do GPS • pro přístroje řady Systém 1200 a Viva (GPS900, GS08, GS09, GPS kontroler RX1200)</t>
  </si>
  <si>
    <t>baterie Ni-MH 7,5V 1500mAh • pro ruční profesionální radiostanice MOTOROLA GP 300 s plastovým klipsem pro zavěšení na opasek</t>
  </si>
  <si>
    <t xml:space="preserve">5050WW-M60L10W54F12, MJ - 1 metr  60LED/m 14,4W/m WW • teplá bílá • IP54 </t>
  </si>
  <si>
    <t>TRIDONIC PC 1x2x26-42W TC PRO 220-240V 22176408 • pro svítidlo OSMONT AURA 4  • typ E-26K74/072 EVG</t>
  </si>
  <si>
    <t xml:space="preserve"> BSt20 220-240V, 4-22W, TANDEM •  např. Narva</t>
  </si>
  <si>
    <t xml:space="preserve"> 4-65W - kus (25 ks v blistru) • např. Kanlux</t>
  </si>
  <si>
    <t>objímka 2G11 • IP65 • způsob montáže: výložník, sadovka • např. MODUS LV</t>
  </si>
  <si>
    <t xml:space="preserve">LED žárovka E27 3, 0W </t>
  </si>
  <si>
    <t xml:space="preserve">LED žárovka E27 3,6W </t>
  </si>
  <si>
    <t xml:space="preserve">Reflektor LED 30W </t>
  </si>
  <si>
    <t xml:space="preserve">Reflektor LED 50W </t>
  </si>
  <si>
    <t xml:space="preserve">Svítidlo nouzové </t>
  </si>
  <si>
    <t>stropní nástěnné nouzové svítidlo • svítící v pohotovostním nouzovém nebo trvalém režimu se samostatností autonomie 2 hodiny • např. O-LEDUS8</t>
  </si>
  <si>
    <t xml:space="preserve">Svítidlo LED, čtvercové vestavné 33W </t>
  </si>
  <si>
    <t xml:space="preserve">Svítidlo LED, kruhové vestavné 12W </t>
  </si>
  <si>
    <t xml:space="preserve">Svítidlo LED, kruhové vestavné 18W </t>
  </si>
  <si>
    <t xml:space="preserve">Svítidlo LED, kruhové vestavné 24W </t>
  </si>
  <si>
    <t>HE 14W/840 UNV1 • např. Osram  </t>
  </si>
  <si>
    <t>L 18W/840 FLH1 • např. Lumilux Osram </t>
  </si>
  <si>
    <t>MASTER TL-D 18W / 840 • např. Philips  </t>
  </si>
  <si>
    <t>L36W/840 FLH1 • např. Lumilux Osram</t>
  </si>
  <si>
    <t>L 58W/830 FLH1 • např. Lumilux Osram  </t>
  </si>
  <si>
    <t>MST TL-D Reflex Eco 58W/840 1S • např. Philips  </t>
  </si>
  <si>
    <t>J-118 240V 500W SPC • např. Emos  </t>
  </si>
  <si>
    <t>64401 ECO 100W 230V E27 FS1 • např. Osram  </t>
  </si>
  <si>
    <t>JDR+A50W36C PREMIUM • např. Kanlux  </t>
  </si>
  <si>
    <t>čirá, ECCL28-A55E27 • např. Emos</t>
  </si>
  <si>
    <t>AGN 24V A55 40W E27 CLEAR • např. Narva  </t>
  </si>
  <si>
    <t xml:space="preserve">Zářivka kompaktní </t>
  </si>
  <si>
    <t>DULUX S 11W/840 G23 FS1  • např. Osram</t>
  </si>
  <si>
    <t>DULUX S 9W/840 G23 FS1 • např. Osram </t>
  </si>
  <si>
    <t>DULUX D 13W/840 G24D-1 FS1  • např. Osram</t>
  </si>
  <si>
    <t>TS světelný zdroj 11W G23 • teplá bílá • TS-11T • např. Osram</t>
  </si>
  <si>
    <t>18CFL-FSNV E27 WW • např. Osram</t>
  </si>
  <si>
    <t>FT8/18W/840 • např. Osram</t>
  </si>
  <si>
    <t>FT8/58W/840 • např. Osram</t>
  </si>
  <si>
    <t>zářivka 8W/840 L T5 LUMILUX • např. Osram</t>
  </si>
  <si>
    <t>J-118 240V 300W SPC • např. Emos</t>
  </si>
  <si>
    <t>TU 100A1/CL/E27 24V • např. Teslamp</t>
  </si>
  <si>
    <t>AGT 240V 60W E27 CLEAR • např. Teslamp</t>
  </si>
  <si>
    <t xml:space="preserve">B-svíčka otřesuvzodorná pro prům. použití • např. Teslamp </t>
  </si>
  <si>
    <t>AT 240V 15W E14 clear NBB • např. Narva  </t>
  </si>
  <si>
    <t xml:space="preserve">LED žárovka E14  4W </t>
  </si>
  <si>
    <t>technologie LED • patice E27 • barva světla teplá bílá • příkon 20 W • náhrada za žárovku 150 W • světelný tok/svítivost 2 452 lm • teplota chromatičnosti 2 700 K • tvar classic A65 • úhel vyzařování 300° • životnost 30 000 hodin • počet spínacích cyklů 15 000 • napětí 220-240 V~/50 Hz • rozměr 6,7 × 14,3 cm • např. McLED</t>
  </si>
  <si>
    <t>Lampička s klipem</t>
  </si>
  <si>
    <t>rozměr 196 × 166 × 175 mm • terminá lT1 - M6 • váha minimálně 15kg (váha odpovídá obsahu olova)</t>
  </si>
  <si>
    <t>pro použití v přístrojích se středním odběrem proudu jako např. různá příruční či stolní digitální zařízení, ovladače, meteostanice a svítilny</t>
  </si>
  <si>
    <t>pro použití v přístrojích s velkým a nárazovým odběrem proudu jako např. digitální fotoaparáty, fotografické blesky</t>
  </si>
  <si>
    <t>pro použití v přístrojích se středním odběrem proudu jako např. různá příruční či stolní digitální zařízení, ovladače,  meteostanice a svítilny</t>
  </si>
  <si>
    <t>rozměr 11,6 x 3,05mm • primární stříbro  81mAh 1,55V(SR54,SR1130W,V389,D389)</t>
  </si>
  <si>
    <t>rozměr 11,6 x 2,10 mm • SR 55, V391, SR1120W</t>
  </si>
  <si>
    <t>A-clasic standard ELV/BRC  • stan ELV 60W E27/BRC 24V A60  • např. Philips  </t>
  </si>
  <si>
    <t xml:space="preserve">Žárovka E27 60W/ 24V </t>
  </si>
  <si>
    <t>A-clasic 64544 A PRO •  64544 A PRO 57W 230V E27 FS1 E • např. Osram  </t>
  </si>
  <si>
    <t xml:space="preserve">Žárovka E27 57W/230V </t>
  </si>
  <si>
    <t xml:space="preserve">Žárovka E27 28W/230V A55 </t>
  </si>
  <si>
    <t>rozměry 181 x 76 x 167 mm • vývody 12 x 12 x 2 mm • díra průměr 0,55 cm • váha minimálně 6kg (váha odpovídá obsahu olova)</t>
  </si>
  <si>
    <t>malý monočlánek pro použití v přístrojích se středním odběrem proudu jako např. různá příruční či stolní digitální zařízení, ovladače, meteostanice a svítilny</t>
  </si>
  <si>
    <t>velký monočlánek pro použití v přístrojích se středním odběrem proudu jako např.  různá příruční či stolní digitální zařízení,  ovladače,  meteostanice a svítilny</t>
  </si>
  <si>
    <t>BR500I, SUA420INET • 1 x baterie 12V, 7.2Ah pro UPS APC BR500I, SUA420INET • typ baterie: bezúdržbový zatavený akumulátor, neteče • životnost baterie 3-5 let • směrnice RoHS vyhovuje • např. APC nebo CSB</t>
  </si>
  <si>
    <t>KIT (2 x baterie 12V 7Ah  nebo Battery replacement kit RBC22) APC, CSB, Avacom pro UPS SUA750RMI 2U • typ baterie: bezúdržbový zatavený akumulátor:  neteče • směrnice RoHS vyhovuje • např. APC, CSB, Avacom</t>
  </si>
  <si>
    <t>KIT (4 x baterie 12V, 7.5Ah, nebo Battery replacement kit RBC23 ) APC, CSB, Avacom pro UPS APC SUA 1000RMI 2U •  typ baterie: bezúdržbový zatavený akumulátor: neteče c směrnice RoHS vyhovuje • např. APC, CSB, Avacom</t>
  </si>
  <si>
    <t>KIT (4 x baterie 12V, 9Ah, nebo Battery replacement kit RBC24) APC, CSB,  Avacom pro UPS APC SUA 1500RMI 2U • typ baterie: bezúdržbový zatavený akumulátor: neteče • směrnice RoHS vyhovuje • např. APC, CSB, Avacom</t>
  </si>
  <si>
    <t>KIT (1 x modul baterie 12V, 84VAh) bezúdržbový olověný zatavený akumulátor se suspendovaným elektrolytem: neteče • vyhovuje směrnici RoHS •  např. APC, CSB</t>
  </si>
  <si>
    <t>KIT (1 x baterie 12V, 12Ah) APC, CSB, Avacom pro UPS APC BP650SI • typ baterie: bezúdržbový zatavený akumulátor: neteče • směrnice RoHS vyhovuje • např. APC, CSB, Avacom</t>
  </si>
  <si>
    <t>SUA 750I KIT (2x baterie 12V, 7.2Ah) pro UPS APC SUA 750I •  typ baterie: bezúdržbový zatavený akumulátor, neteče • životnost baterie 3-5 let • směrnice RoHS vyhovuje • např. APC nebo CSB</t>
  </si>
  <si>
    <t>SU 700INET KIT (2 x baterie 12V, 7.2Ah) pro UPS APC SU 700INET • typ baterie: bezúdržbový zatavený akumulátor, neteče • životnost baterie 3-5 let • směrnice RoHS vyhovuje • např. APC nebo CSB</t>
  </si>
  <si>
    <t>SU 1000INET, SMT 1000I KIT (2 x baterie 12V, 12Ah) pro UPS APC SU 1000INET, SMT 1000I • typ baterie: bezúdržbový zatavený akumulátor, neteče • životnost baterie 3-5 let • směrnice RoHS vyhovuje • např. APC nebo CSB</t>
  </si>
  <si>
    <t>KIT (2 x baterie 12V, 17Ah) pro UPS APC SUA 1500I,SU1400INET • typ baterie: bezúdržbový zatavený akumulátor, neteče • životnost baterie 3-5 let • směrnice RoHS vyhovuje • např. APC nebo CSB</t>
  </si>
  <si>
    <t>KIT (4 x baterie 12V, 7Ah) APC, CSB, Avacom pro UPS APC Smart-UPS 1400RMI • typ baterie: bezúdržbový zatavený akumulátor: neteče • směrnice RoHS vyhovuje •, např. APC, CSB, Avacom,…</t>
  </si>
  <si>
    <t>rozměr 2,6 x 6,8 mm • stříbrooxidová 1,55V SR66 (SR 626 SW)</t>
  </si>
  <si>
    <t>rozměr 11,6 x 5,4 mm • lithiová 155 mAh 1,55V (SR44, V357, D303 )</t>
  </si>
  <si>
    <t>rozměr 11,6 x 4,2 mm • zinc Air Ultra Plus 120mAh 1,55V (SR43,V386,D386,SR43W)</t>
  </si>
  <si>
    <t>rozměr 7,9 x 3,6 mm • lithiová 40mAh 1,55V (SR41, LR41, V392, D392, SR41W)</t>
  </si>
  <si>
    <t>rozměr 11,6 × 5,4 mm • alkalická 110 mAh 1,5V (AG13, LR44, LR1154, V13GA, PX76A)</t>
  </si>
  <si>
    <t>rozměr 16 × 1,6 mm • lithiová 55mAh 3V</t>
  </si>
  <si>
    <t>rozměr 20 x 1,5 mm • lithiová 90mAh 3V</t>
  </si>
  <si>
    <t>počet nabíjecích cyklů až 1 000 • malý monočlánek</t>
  </si>
  <si>
    <t>počet nabíjecích cyklů až 1 000 • velký monočlánek</t>
  </si>
  <si>
    <t>baterie pro fotoaparát OLYMPUS mju Tough 6020 • kapacita 700mAh (3Wh) • napětí 3.7 V typ Li-ion • rozměry 40,5 x 34,26 x 6,85 mm • hmotnost 16.85 g • LI-50B</t>
  </si>
  <si>
    <t>baterie pro fotoaparát SONY DSC-W290 • kapacita 950mAh (3Wh) • napětí 3.6V •  typ Li-ion • rozměry 41,9 x 35,4 x 8,1 mm •  hmotnost 23,5 g</t>
  </si>
  <si>
    <t>LED stolní lampa s dotykovým displejem a nastavitelnou teplotou světla • barva černá • 5 úrovní jasu • teplota chromatičnosti: 5500/3300/4400K • příkon: 10W • maximální svítivost: 1500lux • pracovní napětí: DC 12V, 1500mA • matriál ABS • USB výstup: 5V/500mA • váha: 1123/90g (lampička/ adaptér) • rozměry: výška 45 cm, průměr podstavce 19 cm, rameno s LED diodami 35cm • např. IMMAX T7</t>
  </si>
  <si>
    <t xml:space="preserve">lampička s klipem • patice e27 • napětí 230 V • výška 15 cm • výkon 40W • materiál: kov, plast •  barva bílá • např. Sandria </t>
  </si>
  <si>
    <t>patice G13 • příkon 17W • barva světla studená bílá 4000K CW • světelný tok 1700lm • úhel vyzařování 240° • garantovaná životnost 30000 hod • napětí 220-240V • spínací cyklus 50000 x • dodávaný bezpečnostní prvek EMP • např. Philips</t>
  </si>
  <si>
    <t>nabíjecí šachty: 4 • nabíjení každé šachty samostatně • odpojení pomocí Minus-Delta-U • rozeznání vloženého akumulátoru pomocí funkce Peak-Voltage-Detection (PVD) • minimální zahřívání vstupů nabíječky • impulsní udržovací nabíjení • odpojení pomocí bezpečnostního časovače • signalizace stavu pomocí LCD displeje • technologie: NiCd/NiMH • velikosti akumulátorů: AAA, AA • nabíjecí proud: 700 mA (AAA ) • 700mA (AA) • vybíjecí proud: 350mA • napájení: 110 - 240 V/50 - 60 Hz • rozměry (š x v x h): 7 x 4,5 x 14,5 cm • pro 1 až 4 AA nebo AAA akumulátory • rozsáhlé nabíjecí a ošetřovací programy • doba nabíjení cca 180 min pro akumulátory 2000 mAh • např. Voltcraft IPC-1L</t>
  </si>
  <si>
    <t>tlumivka 1 x 26W/230V zářivková LN 26.813</t>
  </si>
  <si>
    <t>reflektor halogenový s PIR čidlem • materiál hliníková slitina + bezpečnostní 5 mm sklo • 500W • 24V • světelný výkon 8600Lm • teplota chromatičnosti 4000K • halogenová žárovka délka 120 mm • pohybové PIR čidlo nastavitelné do libovolné polohy • IP44 • konzole pro montáž na stěnu, možnost nastavení sklonu reflektoru • včetně halogenové žárovky • např. HS5140 STEINEL</t>
  </si>
  <si>
    <t>přenosný halogenový reflektor • světelný zdroj J-118 mm/BALTA s paticí R7s • napětí 230V AC 50Hz • výkon 500W • IP54 • barva: černá • např. ZW3-L500P-B</t>
  </si>
  <si>
    <t>reflektor LED 20W • COB LED vana • IP 65 • příkon 20W • světelný tok 2000lm • barevná teplota 3000K • voděodolný • barva: teplá bílá • vstupní napětí 230V • barva šedá • množství a typ LED diod: 1 x 20W LED COB (chip na desce) • životnost: až 30 000 hodin • rozměry: 18 x 14 x 9,7 cm •  např EMOS</t>
  </si>
  <si>
    <t>reflektor LED • příkon 50W • náhrada za žárovku 550W • krytí IP 44 • světelný tok 5 000lm • teplota chromatičnosti 4 000K • úhel vyzařování 120° • PIR senzor • dosah PIR senzoru 12 m • rozměr 28,4 × 30 × 13,8 cm • napětí 100–240V • proud 220mA • frekvence 50/60Hz • životnost 40 000 hodin • materiál difuzoru sklo • materiál těla hliník • rozsah pracovní teploty -20 °C až +40 °C • řada PROFI • např. EMOS ZS2740</t>
  </si>
  <si>
    <t>reflektor LED •  příkon 30W • náhrada za žárovku 350W • krytí IP44 •  světelný tok 3 000lm • teplota chromatičnosti 4 000K •  úhel vyzařování 120° • PIR senzor • dosah PIR senzoru 12 m • rozměr 22,5 × 24 × 12 cm • napětí 100–240 V • proud 128mA • frekvence 50/60Hz • životnost 40 000 hodin • materiál difuzoru sklo • materiál těla hliník • rozsah pracovní teploty -20 °C až +40 °C • řada PROF • např. EMOS ZS2730</t>
  </si>
  <si>
    <t>reflektor přenosný • zdroj světla 1 x SMD LED • příkon 30W • barva světla 5000K  studená bílá • napájení 230V/50Hz • krytí IP 44 • svítivost 2100lm • barva šedá • materiál slitina hliníku + tvrzené sklo • životnost 30 000 hodin • např. EMOS ZS3330</t>
  </si>
  <si>
    <t xml:space="preserve">reflektor LED • příkon  30W • náhrada za žárovku 260W • krytí  IP65 • světelný tok  2 400lm • teplota chromatičnosti  4 000K • barva světla  neutrální bílá • úhel vyzařování 120° • rozměr 19 × 4,5 × 16 cm • napětí 220–240 V~ •  frekvence 50/60Hz • životnost  25 000 hodin • materiál difuzoru sklo • materiál těla hliník • rozsah pracovní teploty -20 °C až +40 °C • řada PROFI • např. EMOS ZS2631
</t>
  </si>
  <si>
    <t>reflektor LED • příkon  50W • náhrada za žárovku 430W • krytí  IP65 • světelný tok  4 000lm • teplota chromatičnosti  4 000K • barva světla  neutrální bílá • úhel vyzařování 120° • rozměr 23 × 4,5 × 19,7 cm • napětí 220–240 V~ • frekvence 50/60Hz • životnost  25 000 hodin • materiál difuzoru sklo • materiál těla hliník • rozsah pracovní teploty -20 °C až +40 °C • řada PROFI • např. EMOS ZS2641</t>
  </si>
  <si>
    <t>typ zdroje LED • krytí IP65 • napájení 220V - 240V • barva světla 4000K • délka 127,5 cm • příkon 40W • světelný tok 5500lm • materiál plech • opálový matný plast • optický systém - opálový polykarbonátový kryt • např. MODUS PL5000M2W4ND</t>
  </si>
  <si>
    <t>typ zdroje zářivka 2x36W • prachotěsné IP65 • s integrovaným elektronickým předřadníkem • např. PROFI 236 ACE</t>
  </si>
  <si>
    <t>typ zdroje zářivka 2x36W •  napětí: 240V • elektronický předřadník • patice: G13 • světelný zdroj: 2 x lineární zářivka T8 (36W, 120 cm) • krytí: IP65 • materiál: ABS, bíle lakovaný ocelový reflektor ve svítidle, PC spony • rozměry: 127 x 13,6 x 9 cm • např. Modus V3236EP  </t>
  </si>
  <si>
    <t>zdroj světla LED 3W CREE • dosvit 165 m • doba svícení 42 hodin • univerzální voděodolná • materiál ABS plast + hliník (Al) • napájení 3 × AAA 1,5 V • fokus • maximální světelný tok produktu až 110lm • reflexní pásek • režimy 100 %- 50 %-blikání- vypnuto • hmotnost 102 g • rozměr 7 × 6 × 4,5 mm, • zdroj světla 3 W CREE LED • dosvit 165 m • doba svícení 42 hodin • univerzální voděodolná • materiál ABS plast + hliník (Al) • napájení 3 × AAA 1,5V • fokus • maximální světelný tok produktu až 110lm • reflexní pásek • režimy 100 %- 50 %-blikání- vypnuto • hmotnost 102 g •  rozměr 7 × 6 × 4,5 cm • např. EMOS P3512</t>
  </si>
  <si>
    <t>reflektor přenosný LED • světelný výkon: 2200lm (100%) • 1100lm (50%) • zdroj světla: 10 LED s životností 50 000 hodin • doba použití: 3 hod. (100%) • 7 hod. (50%) •  hlava svítilny naklopitelná v rozmezí 110 stupňů • doba nabíjení: 4-8 hod. • nabíjecí adaptéry ukryty v těle svítilny • typ baterie 7,4V Li-ion 4 500mAh • indikace aktuálního stavu a úplného vybití baterie • indikátor nabíjení baterie vodě i nárazu odolná • rozměry (d x h x v): 28 x 25 x 42 cm • hmotnost: 1,9 kg • např. Workstar</t>
  </si>
  <si>
    <t>přenosné montážní svítidlo s mřížkou • 60W • 230V • IP20 • vyměnitelný zdroj • třída ochrany 2  • délka přivodní šnůry  5 m • např. PANLUX TECHNIC P TLP-60/C</t>
  </si>
  <si>
    <t>2 zdroje světla LED + halogen • zobrazení stavu akumulátorů • náhradní baterie - kód 9690 + konektor • 100 - 240V • detekce závady akumulátorů • výdrž světla se 4 LED přibližně 120 hod. • výdrž světla s halogenovou žárovkou přibližně 3 hod. • doba nabíjení max. 3 -3,5 hod. • max. dosah světla s halogenovou žárovkou přibližně 1200 m • max. dosah světla s 4 LED přibližně 15 - 20 m • sestava NiMH akumulátorů citlivých k životnímu prostředí 7,2V, 2 100mAh • obsahuje: jednotku pro nabíjení ze sítě 100 - 240V, 50 - 60 Hz, auto-nabíječku 12/24V, nabíjecí stanici, která je zároveň držáčkem na stěnu • vstup 12V DC nebo 230V AC • komponenty: hlavní svítidlo, halogen 6V, 6W úsporné svítidlo - 4 LED, životnost &gt; 100 000 hod. • akumulátory: 6 x AA NiMH, 7,2V, 2 100mAh • doba nabíjení: 3 - 3,5 hod. • provozní doba: hlavní halogenové svítidlo cca 3 hod., poté je možné přepnout na 4 LED &gt; 2 hod. 4 LED cca. 120 hod. • bezpečnostní třída: II • stupeň krytí: IP44 • např. AS 10H PLUS ANSMANN</t>
  </si>
  <si>
    <t>zdroj světla LED • režim plného a úsporného svícení • Booster – krátkodobé zesílení intenzity světla na 110% jednoduchým namáčknutím • Advanced Focus system (AFS) • Speed Focus • Dynamic switch • elektrolyticky pozlacené kontakty • odolnost proti stříkající vodě a nárazu • kovové tělo • rozměry: délka 130 mm • hmotnost včetně baterií 175 g • světelný tok 320lm • baterie 4 AAA • doba svícení 50 h • dosah světla 260 m • LED High End Power LED • Speed Focus • balení obsahuje: 1 ks svítilna, 4 ks baterie AAA, poutko na ruku, pouzdro • např. LED LENSER P7.2</t>
  </si>
  <si>
    <t>zdroj světla LED  • Advanced Focus system (AFS) • Speed Focus • Dynamic switch • elektrolyticky pozlacené kontakty • odolnost proti stříkající vodě a nárazu • kovové tělo • balení obsahuje: 1 ks svítilna, 4 ks baterie AA 1,5V, pouzdro • režim plného svícení • režim úsporného svícení • Booster – krátkodobé zesílení intenzity světla na 110% jednoduchým přidržením spínače • LED • High End Power LED • délka 19,7 cm • hmotnost 357 g • světelný tok 350lm • kapacita 16,8Wh • doba svícení 40 h • dosah světla 270 m  • např.  LED LENSER 14.2</t>
  </si>
  <si>
    <t>zdroj světla LED  čip XM-L T6  • maximální světelný výkon 400lumen • 5 módů - silný 400lm, střední 200, slabý 100lm, strobo, sos • napájení 1 x Li-Ion 3,7V 18650 baterií • nabíjení baterie kompatibilní Li-Ion nabíječkou • rozměry 11,5 x 3 x 2,5 cm • nárazuvzdorná, voděodolná konstrukce • hmotnost 85 g • např. UltraFire Cree XM-L T6 2000LM</t>
  </si>
  <si>
    <t>zářivkové svítidlo 2 x 36W • IP40 • předřadník: K-elektromagnetický 230V/50Hz, s paralelní kompenzací, EP – elektronický 220-240V/50-60Hz • těleso: lakovaný ocelový plech RAL 9003 • mřížka: BAP – parabolická mřížka z vysoce leštěného hliníkového plechu, AR – podélné lamely z vysoce leštěného hliníkového plechu, příčné lamely z profilovaného matového hliníkového plechu • např. FALCON-236-PX-K  </t>
  </si>
  <si>
    <t>zářivkové svítidlo • 2 x 18W • napájení 230-240V • IP20 • světelný zdroj T8 • třída izolace: I • váha 1864 g • rozměry 30 x 61,5 x 7,5 cm • materiál: ocelový plech • např. Notus 3 EVG 218 NT 2x18 W</t>
  </si>
  <si>
    <t>svítidlo vestavné • zdroj světla LED • příkon 24W • náhrada za žárovku 94W • krytí IP20 • světelný tok 1 400l • barva světla teplá bílá 3 000K (WW) • tvar čtverec • úhel vyzařování 120° • rozměr 30 × 30 × 2,1 cm • typ svítidla vestavné • montážní otvor 28,5 x 28, 5 cm • napětí 220–240V • proud 102mA • frekvence 50/60Hz • životnost 30 000 hodin • materiál difuzoru plast (PC) • typ difuzoru mléčný • materiál těla hliník • např. EMOS ZD2151</t>
  </si>
  <si>
    <t>svítidlo vestavné • zdroj světla LED • příkon 33W • barva světla neutrální bílá • náhrada za žárovku 4 × 18W CFL • krytí IP20 • světelný tok 3 600lm • teplota chromatičnosti 4 000K •  tvar čtverec • index podání barev (CRI) Ra &gt; 80 • úhel vyzařování 90 ° •  rozměr 59,5 × 59,5 × 1,05 cm • barva těla bílá • napětí 220–240V • UGR &lt; 19 • životnost 30 000 hodin • materiál difuzoru plast (PC) • typ difuzoru mléčný • materiál těla hliník • vhodné pro systémy zapuštěných světel do stropů o velikosti mřížky 60 × 60 cm • např LEDVANC PANEL LED 600 33W 4000K UGR &lt; 19</t>
  </si>
  <si>
    <t>svítidlo vestavné • zdroj světla LED • příkon 12W •  barva světla neutrální bílá • náhrada za žárovku 70W • krytí IP20 • světelný tok 1 000lm • teplota chromatičnosti 4 000K •  tvar kruh • úhel vyzařování 120° • rozměr průměr 17,5 × 2,1 cm • montážní otvor 15,5 cm • barva těla bílá • napětí 220–240V •  životnost 30 000 hodin • materiál difuzoru plast (PS) •  typ difuzoru mléčný • materiál těla hliník • např. EMOS ZD1132</t>
  </si>
  <si>
    <t>svítidlo vestavné • zdroj světla LED • příkon 18W • barva světla neutrální bílá • náhrada za žárovku 100W • krytí IP20 • světelný tok 1 500 • teplota chromatičnosti 4 000K •  úhel vyzařování 120° • rozměr průměr 22,5 × 2,1 cm • montážní otvor 20,5 cm • barva těla bílá • napětí 220–240V • životnost 30 000 hodin • materiál difuzoru plast (PS) • typ difuzoru mléčný • materiál těla hliník • např. EMOS ZD1142</t>
  </si>
  <si>
    <t>typ svítidla vestavné • zdroj světla LED • příkon 18W • barva světla teplá bílá • náhrada za žárovku 100W • krytí IP20 • světelný tok 1 500lm • teplota chromatičnosti 3 000K • tvar kruh • úhel vyzařování 120° • rozměr: průměr 22,5 × 2,1 cm • montážní otvor 20,5 cm • barva těla bílá • napětí 220–240V • proud 84mA • životnost 30 000 hodin • materiál difuzoru plast (PS) • typ difuzoru mléčný • materiál těla hliník • např. EMOS ZD1141</t>
  </si>
  <si>
    <t>svítidlo vestavné • zdroj světla LED • příkon 24W •  barva světla neutrální bílá • náhrada za žárovku 125W • krytí IP20 • světelný tok 2 000lm • teplota chromatičnosti 4 000K • tvar kruh, úhel vyzařování 120° • rozměr průměr 29,7 × 2,1 cm • montážní otvor 28 cm • barva těla bílá • napětí 220–240V • životnost 30 000 hodin • materiál difuzoru plast (PS) • typ difuzoru mléčný • materiál těla hliník • např. EMOS ZD1152</t>
  </si>
  <si>
    <t>svítidlo vestavné • zdroj světla LED • příkon 24W • barva světla neutrální bílá • náhrada za žárovku 2× 26W CFL • krytí IP44 • světelný tok 2 400lm • teplota chromatičnosti 4 000K • tvar kruh • úhel vyzařování 100° • rozměr průměr 22 × 6,8 cm • montážní otvor 20,5 cm • barva těla bílá • napětí 220–240V • proud 115mA • životnost 50 000 hodin • materiál difuzoru plas(PC) • typ difuzoru mléčný • materiál těla hliník • řada PROFI PLUS • např. EMOS ZD5222</t>
  </si>
  <si>
    <t>2G11 36w/830 DULUX L • např. OSRAM</t>
  </si>
  <si>
    <t>A-clasic otřesuvzdorná pro prům. použití • např. Teslamp</t>
  </si>
  <si>
    <t xml:space="preserve"> A-clasic otřesuvzdorná pro prům. použití  • např. Teslamp</t>
  </si>
  <si>
    <t>P-kapka čirá otřesuvzdorná pro prům. použití • např. Teslamp</t>
  </si>
  <si>
    <t>P-kapka otřesuvzdorná pro prům. použití • např. Teslamp</t>
  </si>
  <si>
    <t>AGR 240V A55 60W E27 CLEAR otřesuvzdorná pro prům. použiti NBB • např. Teslamp</t>
  </si>
  <si>
    <t xml:space="preserve">technologie LED • patice E14 • kategorie/řada DELUXE • barva světla  neutrální bílá • příkon 4W • světelný tok 300lm • teplota chromatičnosti  4 100K • tvar produktu reflector • životnost 40 000 h • počet cyklů 20 000 • napětí 230V~/50Hz • rozměr 5 x 8,5 cm • např. McLED
</t>
  </si>
  <si>
    <t>technologie  LED • patice  E14 • kategorie/řada PAR16 • barva světla teplá • přikon 4W, světelný tok/svítivost  240lm • teplota chromatičnosti  3000K • tvar produktu reflector • úhel vyzařování 60° • životnost  20 000 hodin • napětí 230V~/50Hz • rozměr 5 x 7,6 cm • např. McLED ML-312.091.99.0</t>
  </si>
  <si>
    <t>technologie  LED • patice  E14 • kategorie/řada FILAMENT • barva světla  teplá bílá • příkon 4 W • náhrada za žárovku 40 W • světelný tok/svítivost  465 lm • teplota chromatičnosti  2 700 K • tvar  Candle • úhel vyzařování  360° • životnost  25 000 hodin • počet spínacích cyklů  15 000 • napětí 230 V~/50 Hz • rozměr 3,5 × 10,5 cm • např. EMOS Z74210</t>
  </si>
  <si>
    <t>technologie LED • patice E14 • barva světla teplá bílá • příkon 5,5W • světelný tok 470lm • teplota chromatičnosti 2 700K • tvar čirá kapka • životnost 15 000 hod. • 220-240V/50Hz • např. Philips CorePro P40 - kapka čirá</t>
  </si>
  <si>
    <t>technologie LED • patice E14 • classic • barva světla teplá bílá • příkon 6W • náhrada za žárovku 43W • světelný tok 520lm • teplota chromatičnosti 3 000K • tvar Globe Mini • úhel vyzařování 270° • životnost 30 000 hod. • počet spínacích cyklů 15 000 • napětí 220-240 V/50Hz • rozměr 4,5 × 8 cm • např. EMOS</t>
  </si>
  <si>
    <t>technologie  LED • patice E27 • kategorie/řada CLASSIC • barva světla  neutrální bílá • příkon  10,5W •  náhrada za žárovku 75W • světelný tok/svítivost  1 060lm •  teplota chromatičnosti  4 100K • tvar  Classic A60 • úhel vyzařování  300° • životnost  30 000 hod. • počet spínacích cyklů  25 000 • napětí 230V~/50Hz • rozměr 6 × 11 cm • např. EMOS  ZQ5151</t>
  </si>
  <si>
    <t>technologie  LED • patice E27 • kategorie/řada CLASSIC • barva světla teplá bílá • příkon  10,5W •  náhrada za žárovku 75W • světelný tok/svítivost  1 060lm • teplota chromatičnosti  2 700K • tvar  Classic A60 • úhel vyzařování  300° • životnost  30 000 hod. • počet spínacích cyklů  25 000 • napětí 230V~/50Hz • rozměr 6 × 11 cm • např. EMOS  ZQ5150</t>
  </si>
  <si>
    <t>technologie  LED • patice  E27 • kategorie/řada PREMIUM • barva světla  teplá bílá • příkon  12,5W • náhrada za žárovku 102W • světelný tok/svítivost  1 550lm • teplota chromatičnosti  2 700K • tvar  Classic A60 • úhel vyzařování  300° • životnost  30 000 hod. • počet spínacích cyklů  25 000 • napětí 230V~/50Hz • rozměr 6 × 12 cm • např. EMOS ZL4610</t>
  </si>
  <si>
    <t>technologie  LED • patice E27 • kategorie/řada CLASSIC • barva světla  studená bílá • příkon 12W •  náhrada za žárovku 75W • světelný tok/svítivost  1 060lm • teplota chromatičnosti  6 500K • tvar  Classic A60 • úhel vyzařování  300° • životnost  30 000 hod. • počet spínacích cyklů  25 000 • napětí 230V~/50Hz • rozměr 6 × 11 cm • např. EMOS
  </t>
  </si>
  <si>
    <t>technologie LED • patice E27 •  barva světla  teplá bílá • přikon 13W • náhrada za žárovku 75W • světelný tok/svítivost  1 050 lm •  teplota chromatičnosti 2700 K • tvar A60 • vyzařovací úhel 150° • životnost  30 000 hod. •  počet spínacích cyklů 30 000 • napětí 230V~/50Hz • rozměry  7 x 12,3 cm • např. McLED ML-321.013.95.0</t>
  </si>
  <si>
    <t>technologie LED • patice E27 • kategorie/řada CLASSIC • barva světla teplá bílá • příkon 14W • náhrada za žárovku 100W • světelný tok/svítivost 1 521lm • světelná účinnost 109lm/W • teplota chromatičnosti 2 700K • tvar Classic A60 • úhel vyzařování 300° • životnost 30 000 hod. • záruční doba 3 roky • počet spínacích cyklů 25 000 • startovací doba 0,1 s • typ čipů 2835 • počet čipů 19 • napětí 230V~/50Hz • rozměr 6 × 12 cm • např. EMOS ZQ5160</t>
  </si>
  <si>
    <t>technologie LED • patice E27 • kategorie/řada CLASSIC • barva světla teplá bílá • příkon 18W • náhrada za žárovku 100W • světelný tok/svítivost 1 521lm • světelná účinnost 85lm/W • teplota chromatičnosti 2 700K • tvar Globe • úhel vyzařování 300° • životnost 30 000 hod. • počet spínacích cyklů 25 000 • startovací doba 0,1 s • typ čipů 2835 • počet čipů 24 • napětí 230V~/50Hz • rozměr 12 × 17 cm • např. EMOS ZQ2180</t>
  </si>
  <si>
    <t>technologie LED • patice E27 • kategorie/řada CLASSIC • přikon 3W • náhrada za žárovku 20W • světelný tok/svítivost  185lm • teplota chromatičnosti 5 000K • tvar classic A60 • úhel vyzařování 120° • životnost 20 000 hod. • počet spínacích cyklů 15 000 • napětí 220-240V~/50Hz • rozměr  5 x 9,6 cm • např. PANLUX</t>
  </si>
  <si>
    <t>technologie LED • patice E27 • přikon 3,6W • náhrada za žárovku 30W • světelný tok/svítivost  200lm • teplota chromatičnosti 3 000K • životnost 20 000 hod. • počet spínacích cyklů 15 000 • napětí 220-240V~/50Hz • např. Osram  PCLP25 4W/827 220-240VFR E27 F</t>
  </si>
  <si>
    <t>technologie LED • patice E27 • kategorie/řada CLASSIC • barva světla teplá bílá • příkon 6W • náhrada za žárovku 40W • světelný tok/svítivost 470lm • světelná účinnost 78lm/W • teplota chromatičnosti 2 700K • tvar Globe Mini • úhel vyzařování 270° •  životnost 30 000 hod. • počet spínacích cyklů 25 000 • startovací doba 0,1 s • typ čipů 2835 • počet čipů 8 • napětí 230V~/50Hz • rozměr 4,5 × 7,4 mm • např. EMOS ZQ1120</t>
  </si>
  <si>
    <t>technologie LED • patice E27 • barva světla neutrální bílá • příkon 10W • náhrada za žárovku 63W • světelný tok/svítivost 850lm • teplota chromatičnosti 4 100K • tvar reflektor R63 • úhel vyzařování 120° • životnost 30 000 hod. • počet spínacích cyklů 25 000 • napětí 220-240V~/50Hz • rozměr 6,3 × 10,5 cm • např. McLED</t>
  </si>
  <si>
    <t>technologie LED • patice (uchycení žárovky) GU10 • kategorie/řada classic • barva světla neutrální bílá • příkon 8W • náhrada za žárovku 58W • světelný tok/svítivost 770lm • teplota chromatičnosti 4 100K • tvar MR16 • úhel vyzařování 120° • životnost 30 000 hod. • počet spínacích cyklů 15 000  • napětí 220-240V~/50Hz • rozměr 5 × 5,6  cm • např. McLED</t>
  </si>
  <si>
    <t xml:space="preserve">technologie  LED • patice E14 • kategorie/řada CLASSIC • barva světla  teplá bílá • příkon  6W • náhrada za žárovku 40W • světelný tok/svítivost  470lm • teplota chromatičnosti  2 700K • tvar  reflektor R50 • úhel vyzařování  120° • životnost  30 000 hod. • počet spínacích cyklů  25 000 • napětí 230V~/50Hz • rozměr 5 × 8,5 cm • např. EMOS ZQ7220
</t>
  </si>
  <si>
    <t>alkalické - speciální • kategorie/řada High Voltage • jmenovitá kapacita 885mAh (při zátěži 20 kOhm) • typové označení GP 910A (N, LR1) • rozměr 12 × 32 mm • určeno pro dálkové ovladače a jiná elektronická zařízení</t>
  </si>
  <si>
    <t>rozsah provozních teplot od -40 °C do +60 °C • typové označení CR123A (CR123AP, CR17345) • určeno pro fotoaparáty, rozměr 16,8 × 34,5 mm • jmenovitá kapacita 1 400  mAh</t>
  </si>
  <si>
    <t>LED lampa stolní s displejem</t>
  </si>
  <si>
    <t xml:space="preserve">Lineární halogenová žárovka </t>
  </si>
  <si>
    <t xml:space="preserve">LED žárovka  E14  4W </t>
  </si>
  <si>
    <t xml:space="preserve">Svítidlo LED čtvercové vestavné 24W </t>
  </si>
  <si>
    <t>Svítilna voděodolná</t>
  </si>
  <si>
    <t>Příloha č. 1 - Dodávka elektroinstalačního materiálu - technická specifikace</t>
  </si>
  <si>
    <t>malý monočlánek pro použití v přístrojích s malým dlouhodobým odběrem proudu jako např. dálkové ovladače, hodiny, budíky, kalkulátory, různá bezdrátová čidla a číselníky</t>
  </si>
  <si>
    <t>Uchazeč vyplní žlutě označená pole</t>
  </si>
  <si>
    <t>Cena celkem 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</si>
</sst>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" fontId="16" fillId="0" borderId="10" xfId="0" applyNumberFormat="1" applyFont="1" applyBorder="1" applyAlignment="1">
      <alignment horizontal="center" vertical="center" wrapText="1"/>
    </xf>
    <xf numFmtId="0" fontId="16" fillId="0" borderId="10" xfId="0" applyNumberFormat="1" applyFon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top" wrapText="1"/>
    </xf>
    <xf numFmtId="0" fontId="0" fillId="0" borderId="0" xfId="0" applyNumberFormat="1" applyAlignment="1">
      <alignment horizontal="center" vertical="top"/>
    </xf>
    <xf numFmtId="4" fontId="0" fillId="33" borderId="10" xfId="0" applyNumberFormat="1" applyFill="1" applyBorder="1" applyAlignment="1">
      <alignment horizontal="right" vertical="top" wrapText="1"/>
    </xf>
    <xf numFmtId="4" fontId="0" fillId="0" borderId="10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right" vertical="top"/>
    </xf>
    <xf numFmtId="0" fontId="18" fillId="0" borderId="10" xfId="0" applyFont="1" applyBorder="1" applyAlignment="1">
      <alignment horizontal="left" vertical="top" wrapText="1"/>
    </xf>
    <xf numFmtId="0" fontId="18" fillId="0" borderId="10" xfId="0" applyNumberFormat="1" applyFont="1" applyBorder="1" applyAlignment="1">
      <alignment horizontal="center" vertical="top" wrapText="1"/>
    </xf>
    <xf numFmtId="4" fontId="18" fillId="33" borderId="10" xfId="0" applyNumberFormat="1" applyFont="1" applyFill="1" applyBorder="1" applyAlignment="1">
      <alignment horizontal="right" vertical="top" wrapText="1"/>
    </xf>
    <xf numFmtId="0" fontId="18" fillId="0" borderId="10" xfId="0" applyFont="1" applyBorder="1" applyAlignment="1">
      <alignment horizontal="center" vertical="top" wrapText="1"/>
    </xf>
    <xf numFmtId="0" fontId="18" fillId="0" borderId="0" xfId="0" applyFont="1"/>
    <xf numFmtId="0" fontId="0" fillId="0" borderId="0" xfId="0" applyBorder="1" applyAlignment="1">
      <alignment vertical="top" wrapText="1"/>
    </xf>
    <xf numFmtId="4" fontId="0" fillId="33" borderId="14" xfId="0" applyNumberFormat="1" applyFill="1" applyBorder="1" applyAlignment="1">
      <alignment horizontal="right" vertical="top" wrapText="1"/>
    </xf>
    <xf numFmtId="4" fontId="0" fillId="0" borderId="11" xfId="0" applyNumberFormat="1" applyBorder="1" applyAlignment="1">
      <alignment horizontal="right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18" fillId="0" borderId="10" xfId="0" applyFont="1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34" borderId="16" xfId="0" applyFill="1" applyBorder="1" applyAlignment="1">
      <alignment vertical="top" wrapText="1"/>
    </xf>
    <xf numFmtId="0" fontId="0" fillId="34" borderId="12" xfId="0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18" fillId="0" borderId="22" xfId="0" applyFont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left" vertical="top" wrapText="1"/>
    </xf>
    <xf numFmtId="3" fontId="0" fillId="0" borderId="24" xfId="0" applyNumberFormat="1" applyBorder="1" applyAlignment="1">
      <alignment horizontal="center" vertical="top" wrapText="1"/>
    </xf>
    <xf numFmtId="4" fontId="0" fillId="0" borderId="25" xfId="0" applyNumberFormat="1" applyBorder="1" applyAlignment="1">
      <alignment horizontal="right" vertical="top" wrapText="1"/>
    </xf>
    <xf numFmtId="4" fontId="0" fillId="0" borderId="26" xfId="0" applyNumberFormat="1" applyBorder="1" applyAlignment="1">
      <alignment horizontal="right" vertical="top"/>
    </xf>
    <xf numFmtId="0" fontId="0" fillId="0" borderId="26" xfId="0" applyBorder="1" applyAlignment="1">
      <alignment wrapText="1"/>
    </xf>
    <xf numFmtId="0" fontId="0" fillId="0" borderId="27" xfId="0" applyBorder="1" applyAlignment="1">
      <alignment horizontal="left" vertical="top" wrapText="1"/>
    </xf>
    <xf numFmtId="0" fontId="0" fillId="0" borderId="24" xfId="0" applyBorder="1" applyAlignment="1">
      <alignment horizontal="center" vertical="top" wrapText="1"/>
    </xf>
    <xf numFmtId="0" fontId="0" fillId="0" borderId="28" xfId="0" applyBorder="1" applyAlignment="1">
      <alignment wrapText="1"/>
    </xf>
    <xf numFmtId="4" fontId="0" fillId="0" borderId="0" xfId="0" applyNumberFormat="1" applyBorder="1" applyAlignment="1">
      <alignment horizontal="right" vertical="top" wrapText="1"/>
    </xf>
    <xf numFmtId="0" fontId="0" fillId="33" borderId="0" xfId="0" applyFill="1" applyAlignment="1">
      <alignment horizontal="left" vertical="top"/>
    </xf>
    <xf numFmtId="0" fontId="0" fillId="34" borderId="11" xfId="0" applyFill="1" applyBorder="1" applyAlignment="1">
      <alignment horizontal="left" vertical="top" wrapText="1"/>
    </xf>
    <xf numFmtId="0" fontId="0" fillId="34" borderId="13" xfId="0" applyFill="1" applyBorder="1" applyAlignment="1">
      <alignment horizontal="left" vertical="top" wrapText="1"/>
    </xf>
    <xf numFmtId="0" fontId="0" fillId="34" borderId="12" xfId="0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9" fillId="0" borderId="18" xfId="0" applyFont="1" applyBorder="1" applyAlignment="1">
      <alignment horizontal="center" vertical="center"/>
    </xf>
    <xf numFmtId="0" fontId="0" fillId="0" borderId="19" xfId="0" applyBorder="1" applyAlignment="1"/>
    <xf numFmtId="0" fontId="0" fillId="0" borderId="20" xfId="0" applyBorder="1" applyAlignme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161837</xdr:colOff>
      <xdr:row>65</xdr:row>
      <xdr:rowOff>146686</xdr:rowOff>
    </xdr:from>
    <xdr:to>
      <xdr:col>8</xdr:col>
      <xdr:colOff>866863</xdr:colOff>
      <xdr:row>65</xdr:row>
      <xdr:rowOff>1091566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7912" y="35513011"/>
          <a:ext cx="705026" cy="944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64770</xdr:colOff>
      <xdr:row>66</xdr:row>
      <xdr:rowOff>207646</xdr:rowOff>
    </xdr:from>
    <xdr:to>
      <xdr:col>8</xdr:col>
      <xdr:colOff>1421130</xdr:colOff>
      <xdr:row>66</xdr:row>
      <xdr:rowOff>1564006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2">
          <a:grayscl/>
        </a:blip>
        <a:stretch>
          <a:fillRect/>
        </a:stretch>
      </xdr:blipFill>
      <xdr:spPr>
        <a:xfrm>
          <a:off x="10570845" y="36755071"/>
          <a:ext cx="1356360" cy="1356360"/>
        </a:xfrm>
        <a:prstGeom prst="rect">
          <a:avLst/>
        </a:prstGeom>
      </xdr:spPr>
    </xdr:pic>
    <xdr:clientData/>
  </xdr:twoCellAnchor>
  <xdr:twoCellAnchor editAs="oneCell">
    <xdr:from>
      <xdr:col>8</xdr:col>
      <xdr:colOff>208677</xdr:colOff>
      <xdr:row>67</xdr:row>
      <xdr:rowOff>126684</xdr:rowOff>
    </xdr:from>
    <xdr:to>
      <xdr:col>8</xdr:col>
      <xdr:colOff>1239122</xdr:colOff>
      <xdr:row>67</xdr:row>
      <xdr:rowOff>1140144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3">
          <a:grayscl/>
        </a:blip>
        <a:stretch>
          <a:fillRect/>
        </a:stretch>
      </xdr:blipFill>
      <xdr:spPr>
        <a:xfrm>
          <a:off x="10714752" y="38369559"/>
          <a:ext cx="1030445" cy="1013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0"/>
  <sheetViews>
    <sheetView tabSelected="1" workbookViewId="0">
      <selection sqref="A1:I1"/>
    </sheetView>
  </sheetViews>
  <sheetFormatPr defaultRowHeight="15" x14ac:dyDescent="0.25"/>
  <cols>
    <col min="1" max="1" width="6.140625" style="2" customWidth="1"/>
    <col min="2" max="2" width="41.140625" style="4" customWidth="1"/>
    <col min="3" max="3" width="9.140625" style="10"/>
    <col min="4" max="4" width="9.5703125" style="13" customWidth="1"/>
    <col min="5" max="5" width="12" style="13" bestFit="1" customWidth="1"/>
    <col min="6" max="6" width="26" customWidth="1"/>
    <col min="7" max="7" width="43.85546875" style="4" customWidth="1"/>
    <col min="8" max="8" width="9.7109375" style="6" customWidth="1"/>
    <col min="9" max="9" width="21.7109375" customWidth="1"/>
    <col min="10" max="10" width="33.28515625" customWidth="1"/>
  </cols>
  <sheetData>
    <row r="1" spans="1:9" ht="20.100000000000001" customHeight="1" x14ac:dyDescent="0.25">
      <c r="A1" s="56" t="s">
        <v>350</v>
      </c>
      <c r="B1" s="57"/>
      <c r="C1" s="57"/>
      <c r="D1" s="57"/>
      <c r="E1" s="57"/>
      <c r="F1" s="57"/>
      <c r="G1" s="57"/>
      <c r="H1" s="57"/>
      <c r="I1" s="58"/>
    </row>
    <row r="2" spans="1:9" ht="45" x14ac:dyDescent="0.25">
      <c r="A2" s="33" t="s">
        <v>109</v>
      </c>
      <c r="B2" s="1" t="s">
        <v>0</v>
      </c>
      <c r="C2" s="8" t="s">
        <v>110</v>
      </c>
      <c r="D2" s="7" t="s">
        <v>114</v>
      </c>
      <c r="E2" s="7" t="s">
        <v>353</v>
      </c>
      <c r="F2" s="1" t="s">
        <v>113</v>
      </c>
      <c r="G2" s="1" t="s">
        <v>112</v>
      </c>
      <c r="H2" s="1" t="s">
        <v>111</v>
      </c>
      <c r="I2" s="34" t="s">
        <v>1</v>
      </c>
    </row>
    <row r="3" spans="1:9" x14ac:dyDescent="0.25">
      <c r="A3" s="35">
        <v>1</v>
      </c>
      <c r="B3" s="3" t="s">
        <v>32</v>
      </c>
      <c r="C3" s="9">
        <v>25</v>
      </c>
      <c r="D3" s="11"/>
      <c r="E3" s="12">
        <f>C3*D3</f>
        <v>0</v>
      </c>
      <c r="F3" s="50" t="s">
        <v>18</v>
      </c>
      <c r="G3" s="3" t="s">
        <v>193</v>
      </c>
      <c r="H3" s="5">
        <v>-5764</v>
      </c>
      <c r="I3" s="36"/>
    </row>
    <row r="4" spans="1:9" ht="45" x14ac:dyDescent="0.25">
      <c r="A4" s="35">
        <f>A3+1</f>
        <v>2</v>
      </c>
      <c r="B4" s="3" t="s">
        <v>17</v>
      </c>
      <c r="C4" s="9">
        <v>12</v>
      </c>
      <c r="D4" s="11"/>
      <c r="E4" s="12">
        <f t="shared" ref="E4:E67" si="0">C4*D4</f>
        <v>0</v>
      </c>
      <c r="F4" s="52"/>
      <c r="G4" s="3" t="s">
        <v>262</v>
      </c>
      <c r="H4" s="5">
        <v>-6130</v>
      </c>
      <c r="I4" s="36"/>
    </row>
    <row r="5" spans="1:9" ht="33" customHeight="1" x14ac:dyDescent="0.25">
      <c r="A5" s="35">
        <f t="shared" ref="A5:A68" si="1">A4+1</f>
        <v>3</v>
      </c>
      <c r="B5" s="3" t="s">
        <v>71</v>
      </c>
      <c r="C5" s="9">
        <v>16</v>
      </c>
      <c r="D5" s="11"/>
      <c r="E5" s="12">
        <f t="shared" si="0"/>
        <v>0</v>
      </c>
      <c r="F5" s="52"/>
      <c r="G5" s="3" t="s">
        <v>251</v>
      </c>
      <c r="H5" s="5">
        <v>-3926</v>
      </c>
      <c r="I5" s="36"/>
    </row>
    <row r="6" spans="1:9" x14ac:dyDescent="0.25">
      <c r="A6" s="35">
        <f t="shared" si="1"/>
        <v>4</v>
      </c>
      <c r="B6" s="3" t="s">
        <v>62</v>
      </c>
      <c r="C6" s="9">
        <v>11</v>
      </c>
      <c r="D6" s="11"/>
      <c r="E6" s="12">
        <f t="shared" si="0"/>
        <v>0</v>
      </c>
      <c r="F6" s="52"/>
      <c r="G6" s="3" t="s">
        <v>194</v>
      </c>
      <c r="H6" s="5">
        <v>-5026</v>
      </c>
      <c r="I6" s="36"/>
    </row>
    <row r="7" spans="1:9" x14ac:dyDescent="0.25">
      <c r="A7" s="35">
        <f t="shared" si="1"/>
        <v>5</v>
      </c>
      <c r="B7" s="3" t="s">
        <v>105</v>
      </c>
      <c r="C7" s="9">
        <v>37</v>
      </c>
      <c r="D7" s="11"/>
      <c r="E7" s="12">
        <f t="shared" si="0"/>
        <v>0</v>
      </c>
      <c r="F7" s="52"/>
      <c r="G7" s="3" t="s">
        <v>194</v>
      </c>
      <c r="H7" s="5">
        <v>-3525</v>
      </c>
      <c r="I7" s="36"/>
    </row>
    <row r="8" spans="1:9" x14ac:dyDescent="0.25">
      <c r="A8" s="35">
        <f t="shared" si="1"/>
        <v>6</v>
      </c>
      <c r="B8" s="3" t="s">
        <v>42</v>
      </c>
      <c r="C8" s="9">
        <v>1</v>
      </c>
      <c r="D8" s="11"/>
      <c r="E8" s="12">
        <f t="shared" si="0"/>
        <v>0</v>
      </c>
      <c r="F8" s="52"/>
      <c r="G8" s="3" t="s">
        <v>195</v>
      </c>
      <c r="H8" s="5">
        <v>-5730</v>
      </c>
      <c r="I8" s="36"/>
    </row>
    <row r="9" spans="1:9" ht="30" x14ac:dyDescent="0.25">
      <c r="A9" s="35">
        <f t="shared" si="1"/>
        <v>7</v>
      </c>
      <c r="B9" s="3" t="s">
        <v>43</v>
      </c>
      <c r="C9" s="9">
        <v>3</v>
      </c>
      <c r="D9" s="11"/>
      <c r="E9" s="12">
        <f t="shared" si="0"/>
        <v>0</v>
      </c>
      <c r="F9" s="51"/>
      <c r="G9" s="3" t="s">
        <v>196</v>
      </c>
      <c r="H9" s="5">
        <v>-5092</v>
      </c>
      <c r="I9" s="36"/>
    </row>
    <row r="10" spans="1:9" ht="75" x14ac:dyDescent="0.25">
      <c r="A10" s="35">
        <f t="shared" si="1"/>
        <v>8</v>
      </c>
      <c r="B10" s="3" t="s">
        <v>20</v>
      </c>
      <c r="C10" s="9">
        <v>10</v>
      </c>
      <c r="D10" s="11"/>
      <c r="E10" s="12">
        <f t="shared" si="0"/>
        <v>0</v>
      </c>
      <c r="F10" s="53" t="s">
        <v>21</v>
      </c>
      <c r="G10" s="3" t="s">
        <v>343</v>
      </c>
      <c r="H10" s="5">
        <v>-6053</v>
      </c>
      <c r="I10" s="36"/>
    </row>
    <row r="11" spans="1:9" ht="30" x14ac:dyDescent="0.25">
      <c r="A11" s="35">
        <f t="shared" si="1"/>
        <v>9</v>
      </c>
      <c r="B11" s="3" t="s">
        <v>59</v>
      </c>
      <c r="C11" s="9">
        <v>2</v>
      </c>
      <c r="D11" s="11"/>
      <c r="E11" s="12">
        <f t="shared" si="0"/>
        <v>0</v>
      </c>
      <c r="F11" s="54"/>
      <c r="G11" s="3" t="s">
        <v>197</v>
      </c>
      <c r="H11" s="5">
        <v>-5028</v>
      </c>
      <c r="I11" s="36"/>
    </row>
    <row r="12" spans="1:9" ht="60" x14ac:dyDescent="0.25">
      <c r="A12" s="35">
        <f t="shared" si="1"/>
        <v>10</v>
      </c>
      <c r="B12" s="3" t="s">
        <v>72</v>
      </c>
      <c r="C12" s="9">
        <v>65</v>
      </c>
      <c r="D12" s="11"/>
      <c r="E12" s="12">
        <f t="shared" si="0"/>
        <v>0</v>
      </c>
      <c r="F12" s="54"/>
      <c r="G12" s="3" t="s">
        <v>73</v>
      </c>
      <c r="H12" s="5">
        <v>-3919</v>
      </c>
      <c r="I12" s="36"/>
    </row>
    <row r="13" spans="1:9" ht="60" x14ac:dyDescent="0.25">
      <c r="A13" s="35">
        <f t="shared" si="1"/>
        <v>11</v>
      </c>
      <c r="B13" s="3" t="s">
        <v>84</v>
      </c>
      <c r="C13" s="9">
        <v>80</v>
      </c>
      <c r="D13" s="11"/>
      <c r="E13" s="12">
        <f t="shared" si="0"/>
        <v>0</v>
      </c>
      <c r="F13" s="54"/>
      <c r="G13" s="3" t="s">
        <v>85</v>
      </c>
      <c r="H13" s="5">
        <v>-3708</v>
      </c>
      <c r="I13" s="36"/>
    </row>
    <row r="14" spans="1:9" ht="30" x14ac:dyDescent="0.25">
      <c r="A14" s="35">
        <f t="shared" si="1"/>
        <v>12</v>
      </c>
      <c r="B14" s="3" t="s">
        <v>87</v>
      </c>
      <c r="C14" s="9">
        <v>980</v>
      </c>
      <c r="D14" s="11"/>
      <c r="E14" s="12">
        <f t="shared" si="0"/>
        <v>0</v>
      </c>
      <c r="F14" s="54"/>
      <c r="G14" s="3" t="s">
        <v>198</v>
      </c>
      <c r="H14" s="5">
        <v>-3706</v>
      </c>
      <c r="I14" s="36"/>
    </row>
    <row r="15" spans="1:9" ht="60" x14ac:dyDescent="0.25">
      <c r="A15" s="35">
        <f t="shared" si="1"/>
        <v>13</v>
      </c>
      <c r="B15" s="3" t="s">
        <v>106</v>
      </c>
      <c r="C15" s="9">
        <v>398</v>
      </c>
      <c r="D15" s="11"/>
      <c r="E15" s="12">
        <f t="shared" si="0"/>
        <v>0</v>
      </c>
      <c r="F15" s="54"/>
      <c r="G15" s="3" t="s">
        <v>85</v>
      </c>
      <c r="H15" s="5">
        <v>-3520</v>
      </c>
      <c r="I15" s="36"/>
    </row>
    <row r="16" spans="1:9" ht="47.25" customHeight="1" x14ac:dyDescent="0.25">
      <c r="A16" s="35">
        <f t="shared" si="1"/>
        <v>14</v>
      </c>
      <c r="B16" s="3" t="s">
        <v>102</v>
      </c>
      <c r="C16" s="9">
        <v>250</v>
      </c>
      <c r="D16" s="11"/>
      <c r="E16" s="12">
        <f t="shared" si="0"/>
        <v>0</v>
      </c>
      <c r="F16" s="54"/>
      <c r="G16" s="3" t="s">
        <v>252</v>
      </c>
      <c r="H16" s="5">
        <v>-3593</v>
      </c>
      <c r="I16" s="36"/>
    </row>
    <row r="17" spans="1:9" ht="45" x14ac:dyDescent="0.25">
      <c r="A17" s="35">
        <f t="shared" si="1"/>
        <v>15</v>
      </c>
      <c r="B17" s="3" t="s">
        <v>100</v>
      </c>
      <c r="C17" s="9">
        <v>371</v>
      </c>
      <c r="D17" s="11"/>
      <c r="E17" s="12">
        <f t="shared" si="0"/>
        <v>0</v>
      </c>
      <c r="F17" s="54"/>
      <c r="G17" s="3" t="s">
        <v>253</v>
      </c>
      <c r="H17" s="5">
        <v>-3595</v>
      </c>
      <c r="I17" s="36"/>
    </row>
    <row r="18" spans="1:9" ht="60" x14ac:dyDescent="0.25">
      <c r="A18" s="35">
        <f t="shared" si="1"/>
        <v>16</v>
      </c>
      <c r="B18" s="3" t="s">
        <v>107</v>
      </c>
      <c r="C18" s="9">
        <v>507</v>
      </c>
      <c r="D18" s="11"/>
      <c r="E18" s="12">
        <f t="shared" si="0"/>
        <v>0</v>
      </c>
      <c r="F18" s="54"/>
      <c r="G18" s="3" t="s">
        <v>85</v>
      </c>
      <c r="H18" s="5">
        <v>-3519</v>
      </c>
      <c r="I18" s="36"/>
    </row>
    <row r="19" spans="1:9" ht="48" customHeight="1" x14ac:dyDescent="0.25">
      <c r="A19" s="35">
        <f t="shared" si="1"/>
        <v>17</v>
      </c>
      <c r="B19" s="3" t="s">
        <v>101</v>
      </c>
      <c r="C19" s="9">
        <v>300</v>
      </c>
      <c r="D19" s="11"/>
      <c r="E19" s="12">
        <f t="shared" si="0"/>
        <v>0</v>
      </c>
      <c r="F19" s="54"/>
      <c r="G19" s="3" t="s">
        <v>254</v>
      </c>
      <c r="H19" s="5">
        <v>-3594</v>
      </c>
      <c r="I19" s="36"/>
    </row>
    <row r="20" spans="1:9" ht="45" x14ac:dyDescent="0.25">
      <c r="A20" s="35">
        <f t="shared" si="1"/>
        <v>18</v>
      </c>
      <c r="B20" s="3" t="s">
        <v>99</v>
      </c>
      <c r="C20" s="9">
        <v>603</v>
      </c>
      <c r="D20" s="11"/>
      <c r="E20" s="12">
        <f t="shared" si="0"/>
        <v>0</v>
      </c>
      <c r="F20" s="54"/>
      <c r="G20" s="3" t="s">
        <v>253</v>
      </c>
      <c r="H20" s="5">
        <v>-3596</v>
      </c>
      <c r="I20" s="36"/>
    </row>
    <row r="21" spans="1:9" ht="60" x14ac:dyDescent="0.25">
      <c r="A21" s="35">
        <f t="shared" si="1"/>
        <v>19</v>
      </c>
      <c r="B21" s="3" t="s">
        <v>29</v>
      </c>
      <c r="C21" s="9">
        <v>50</v>
      </c>
      <c r="D21" s="11"/>
      <c r="E21" s="12">
        <f t="shared" si="0"/>
        <v>0</v>
      </c>
      <c r="F21" s="54"/>
      <c r="G21" s="3" t="s">
        <v>351</v>
      </c>
      <c r="H21" s="5">
        <v>-5772</v>
      </c>
      <c r="I21" s="36"/>
    </row>
    <row r="22" spans="1:9" ht="60" x14ac:dyDescent="0.25">
      <c r="A22" s="35">
        <f t="shared" si="1"/>
        <v>20</v>
      </c>
      <c r="B22" s="3" t="s">
        <v>108</v>
      </c>
      <c r="C22" s="9">
        <v>40</v>
      </c>
      <c r="D22" s="11"/>
      <c r="E22" s="12">
        <f t="shared" si="0"/>
        <v>0</v>
      </c>
      <c r="F22" s="54"/>
      <c r="G22" s="3" t="s">
        <v>263</v>
      </c>
      <c r="H22" s="5">
        <v>-3513</v>
      </c>
      <c r="I22" s="36"/>
    </row>
    <row r="23" spans="1:9" ht="60" x14ac:dyDescent="0.25">
      <c r="A23" s="35">
        <f t="shared" si="1"/>
        <v>21</v>
      </c>
      <c r="B23" s="3" t="s">
        <v>104</v>
      </c>
      <c r="C23" s="9">
        <v>60</v>
      </c>
      <c r="D23" s="11"/>
      <c r="E23" s="12">
        <f t="shared" si="0"/>
        <v>0</v>
      </c>
      <c r="F23" s="54"/>
      <c r="G23" s="3" t="s">
        <v>174</v>
      </c>
      <c r="H23" s="5">
        <v>-3537</v>
      </c>
      <c r="I23" s="36"/>
    </row>
    <row r="24" spans="1:9" ht="60" x14ac:dyDescent="0.25">
      <c r="A24" s="35">
        <f t="shared" si="1"/>
        <v>22</v>
      </c>
      <c r="B24" s="3" t="s">
        <v>28</v>
      </c>
      <c r="C24" s="9">
        <v>6</v>
      </c>
      <c r="D24" s="11"/>
      <c r="E24" s="12">
        <f t="shared" si="0"/>
        <v>0</v>
      </c>
      <c r="F24" s="54"/>
      <c r="G24" s="3" t="s">
        <v>264</v>
      </c>
      <c r="H24" s="5">
        <v>-5773</v>
      </c>
      <c r="I24" s="36"/>
    </row>
    <row r="25" spans="1:9" ht="45" x14ac:dyDescent="0.25">
      <c r="A25" s="35">
        <f t="shared" si="1"/>
        <v>23</v>
      </c>
      <c r="B25" s="3" t="s">
        <v>27</v>
      </c>
      <c r="C25" s="9">
        <v>50</v>
      </c>
      <c r="D25" s="11"/>
      <c r="E25" s="12">
        <f t="shared" si="0"/>
        <v>0</v>
      </c>
      <c r="F25" s="54"/>
      <c r="G25" s="3" t="s">
        <v>175</v>
      </c>
      <c r="H25" s="5">
        <v>-5774</v>
      </c>
      <c r="I25" s="36"/>
    </row>
    <row r="26" spans="1:9" ht="60" x14ac:dyDescent="0.25">
      <c r="A26" s="35">
        <f t="shared" si="1"/>
        <v>24</v>
      </c>
      <c r="B26" s="3" t="s">
        <v>83</v>
      </c>
      <c r="C26" s="9">
        <v>49</v>
      </c>
      <c r="D26" s="11"/>
      <c r="E26" s="12">
        <f t="shared" si="0"/>
        <v>0</v>
      </c>
      <c r="F26" s="54"/>
      <c r="G26" s="3" t="s">
        <v>344</v>
      </c>
      <c r="H26" s="5">
        <v>-3709</v>
      </c>
      <c r="I26" s="36"/>
    </row>
    <row r="27" spans="1:9" ht="60" x14ac:dyDescent="0.25">
      <c r="A27" s="35">
        <f t="shared" si="1"/>
        <v>25</v>
      </c>
      <c r="B27" s="3" t="s">
        <v>86</v>
      </c>
      <c r="C27" s="9">
        <v>13</v>
      </c>
      <c r="D27" s="11"/>
      <c r="E27" s="12">
        <f t="shared" si="0"/>
        <v>0</v>
      </c>
      <c r="F27" s="54"/>
      <c r="G27" s="3" t="s">
        <v>85</v>
      </c>
      <c r="H27" s="5">
        <v>-3707</v>
      </c>
      <c r="I27" s="36"/>
    </row>
    <row r="28" spans="1:9" ht="30" x14ac:dyDescent="0.25">
      <c r="A28" s="35">
        <f t="shared" si="1"/>
        <v>26</v>
      </c>
      <c r="B28" s="3" t="s">
        <v>98</v>
      </c>
      <c r="C28" s="9">
        <v>32</v>
      </c>
      <c r="D28" s="11"/>
      <c r="E28" s="12">
        <f t="shared" si="0"/>
        <v>0</v>
      </c>
      <c r="F28" s="55"/>
      <c r="G28" s="3" t="s">
        <v>199</v>
      </c>
      <c r="H28" s="5">
        <v>-3602</v>
      </c>
      <c r="I28" s="36"/>
    </row>
    <row r="29" spans="1:9" ht="75" x14ac:dyDescent="0.25">
      <c r="A29" s="35">
        <f t="shared" si="1"/>
        <v>27</v>
      </c>
      <c r="B29" s="3" t="s">
        <v>45</v>
      </c>
      <c r="C29" s="9">
        <v>15</v>
      </c>
      <c r="D29" s="11"/>
      <c r="E29" s="12">
        <f t="shared" si="0"/>
        <v>0</v>
      </c>
      <c r="F29" s="50" t="s">
        <v>9</v>
      </c>
      <c r="G29" s="3" t="s">
        <v>265</v>
      </c>
      <c r="H29" s="5">
        <v>-5090</v>
      </c>
      <c r="I29" s="36"/>
    </row>
    <row r="30" spans="1:9" ht="75" x14ac:dyDescent="0.25">
      <c r="A30" s="35">
        <f t="shared" si="1"/>
        <v>28</v>
      </c>
      <c r="B30" s="3" t="s">
        <v>16</v>
      </c>
      <c r="C30" s="9">
        <v>1</v>
      </c>
      <c r="D30" s="11"/>
      <c r="E30" s="12">
        <f t="shared" si="0"/>
        <v>0</v>
      </c>
      <c r="F30" s="52"/>
      <c r="G30" s="3" t="s">
        <v>266</v>
      </c>
      <c r="H30" s="5">
        <v>-6990</v>
      </c>
      <c r="I30" s="36"/>
    </row>
    <row r="31" spans="1:9" ht="90" x14ac:dyDescent="0.25">
      <c r="A31" s="35">
        <f t="shared" si="1"/>
        <v>29</v>
      </c>
      <c r="B31" s="3" t="s">
        <v>10</v>
      </c>
      <c r="C31" s="9">
        <v>2</v>
      </c>
      <c r="D31" s="11"/>
      <c r="E31" s="12">
        <f t="shared" si="0"/>
        <v>0</v>
      </c>
      <c r="F31" s="52"/>
      <c r="G31" s="3" t="s">
        <v>267</v>
      </c>
      <c r="H31" s="5">
        <v>-7010</v>
      </c>
      <c r="I31" s="36"/>
    </row>
    <row r="32" spans="1:9" ht="90" x14ac:dyDescent="0.25">
      <c r="A32" s="35">
        <f t="shared" si="1"/>
        <v>30</v>
      </c>
      <c r="B32" s="3" t="s">
        <v>15</v>
      </c>
      <c r="C32" s="9">
        <v>4</v>
      </c>
      <c r="D32" s="11"/>
      <c r="E32" s="12">
        <f t="shared" si="0"/>
        <v>0</v>
      </c>
      <c r="F32" s="52"/>
      <c r="G32" s="3" t="s">
        <v>268</v>
      </c>
      <c r="H32" s="5">
        <v>-6991</v>
      </c>
      <c r="I32" s="36"/>
    </row>
    <row r="33" spans="1:9" ht="60" x14ac:dyDescent="0.25">
      <c r="A33" s="35">
        <f t="shared" si="1"/>
        <v>31</v>
      </c>
      <c r="B33" s="3" t="s">
        <v>26</v>
      </c>
      <c r="C33" s="9">
        <v>8</v>
      </c>
      <c r="D33" s="11"/>
      <c r="E33" s="12">
        <f t="shared" si="0"/>
        <v>0</v>
      </c>
      <c r="F33" s="52"/>
      <c r="G33" s="3" t="s">
        <v>269</v>
      </c>
      <c r="H33" s="5">
        <v>-5856</v>
      </c>
      <c r="I33" s="36"/>
    </row>
    <row r="34" spans="1:9" ht="75" x14ac:dyDescent="0.25">
      <c r="A34" s="35">
        <f t="shared" si="1"/>
        <v>32</v>
      </c>
      <c r="B34" s="3" t="s">
        <v>14</v>
      </c>
      <c r="C34" s="9">
        <v>4</v>
      </c>
      <c r="D34" s="11"/>
      <c r="E34" s="12">
        <f t="shared" si="0"/>
        <v>0</v>
      </c>
      <c r="F34" s="52"/>
      <c r="G34" s="3" t="s">
        <v>270</v>
      </c>
      <c r="H34" s="5">
        <v>-6992</v>
      </c>
      <c r="I34" s="36"/>
    </row>
    <row r="35" spans="1:9" ht="75" x14ac:dyDescent="0.25">
      <c r="A35" s="35">
        <f t="shared" si="1"/>
        <v>33</v>
      </c>
      <c r="B35" s="3" t="s">
        <v>44</v>
      </c>
      <c r="C35" s="9">
        <v>40</v>
      </c>
      <c r="D35" s="11"/>
      <c r="E35" s="12">
        <f t="shared" si="0"/>
        <v>0</v>
      </c>
      <c r="F35" s="52"/>
      <c r="G35" s="3" t="s">
        <v>271</v>
      </c>
      <c r="H35" s="5">
        <v>-5091</v>
      </c>
      <c r="I35" s="36"/>
    </row>
    <row r="36" spans="1:9" ht="75" x14ac:dyDescent="0.25">
      <c r="A36" s="35">
        <f t="shared" si="1"/>
        <v>34</v>
      </c>
      <c r="B36" s="3" t="s">
        <v>55</v>
      </c>
      <c r="C36" s="9">
        <v>1</v>
      </c>
      <c r="D36" s="11"/>
      <c r="E36" s="12">
        <f t="shared" si="0"/>
        <v>0</v>
      </c>
      <c r="F36" s="52"/>
      <c r="G36" s="3" t="s">
        <v>272</v>
      </c>
      <c r="H36" s="5">
        <v>-5068</v>
      </c>
      <c r="I36" s="36"/>
    </row>
    <row r="37" spans="1:9" ht="75" x14ac:dyDescent="0.25">
      <c r="A37" s="35">
        <f t="shared" si="1"/>
        <v>35</v>
      </c>
      <c r="B37" s="3" t="s">
        <v>56</v>
      </c>
      <c r="C37" s="9">
        <v>8</v>
      </c>
      <c r="D37" s="11"/>
      <c r="E37" s="12">
        <f t="shared" si="0"/>
        <v>0</v>
      </c>
      <c r="F37" s="52"/>
      <c r="G37" s="3" t="s">
        <v>273</v>
      </c>
      <c r="H37" s="5">
        <v>-5067</v>
      </c>
      <c r="I37" s="36"/>
    </row>
    <row r="38" spans="1:9" ht="75" x14ac:dyDescent="0.25">
      <c r="A38" s="35">
        <f t="shared" si="1"/>
        <v>36</v>
      </c>
      <c r="B38" s="3" t="s">
        <v>57</v>
      </c>
      <c r="C38" s="9">
        <v>8</v>
      </c>
      <c r="D38" s="11"/>
      <c r="E38" s="12">
        <f t="shared" si="0"/>
        <v>0</v>
      </c>
      <c r="F38" s="52"/>
      <c r="G38" s="3" t="s">
        <v>274</v>
      </c>
      <c r="H38" s="5">
        <v>-5066</v>
      </c>
      <c r="I38" s="36"/>
    </row>
    <row r="39" spans="1:9" ht="75" x14ac:dyDescent="0.25">
      <c r="A39" s="35">
        <f t="shared" si="1"/>
        <v>37</v>
      </c>
      <c r="B39" s="3" t="s">
        <v>8</v>
      </c>
      <c r="C39" s="9">
        <v>2</v>
      </c>
      <c r="D39" s="11"/>
      <c r="E39" s="12">
        <f t="shared" si="0"/>
        <v>0</v>
      </c>
      <c r="F39" s="51"/>
      <c r="G39" s="3" t="s">
        <v>275</v>
      </c>
      <c r="H39" s="5">
        <v>-7011</v>
      </c>
      <c r="I39" s="36"/>
    </row>
    <row r="40" spans="1:9" ht="30" x14ac:dyDescent="0.25">
      <c r="A40" s="35">
        <f t="shared" si="1"/>
        <v>38</v>
      </c>
      <c r="B40" s="3" t="s">
        <v>30</v>
      </c>
      <c r="C40" s="9">
        <v>29</v>
      </c>
      <c r="D40" s="11"/>
      <c r="E40" s="12">
        <f t="shared" si="0"/>
        <v>0</v>
      </c>
      <c r="F40" s="53" t="s">
        <v>3</v>
      </c>
      <c r="G40" s="3" t="s">
        <v>276</v>
      </c>
      <c r="H40" s="5">
        <v>-5771</v>
      </c>
      <c r="I40" s="36"/>
    </row>
    <row r="41" spans="1:9" ht="30" x14ac:dyDescent="0.25">
      <c r="A41" s="35">
        <f t="shared" si="1"/>
        <v>39</v>
      </c>
      <c r="B41" s="3" t="s">
        <v>93</v>
      </c>
      <c r="C41" s="9">
        <v>41</v>
      </c>
      <c r="D41" s="11"/>
      <c r="E41" s="12">
        <f t="shared" si="0"/>
        <v>0</v>
      </c>
      <c r="F41" s="54"/>
      <c r="G41" s="3" t="s">
        <v>277</v>
      </c>
      <c r="H41" s="5">
        <v>-3612</v>
      </c>
      <c r="I41" s="36"/>
    </row>
    <row r="42" spans="1:9" ht="30" x14ac:dyDescent="0.25">
      <c r="A42" s="35">
        <f t="shared" si="1"/>
        <v>40</v>
      </c>
      <c r="B42" s="3" t="s">
        <v>96</v>
      </c>
      <c r="C42" s="9">
        <v>16</v>
      </c>
      <c r="D42" s="11"/>
      <c r="E42" s="12">
        <f t="shared" si="0"/>
        <v>0</v>
      </c>
      <c r="F42" s="54"/>
      <c r="G42" s="3" t="s">
        <v>200</v>
      </c>
      <c r="H42" s="5">
        <v>-3609</v>
      </c>
      <c r="I42" s="36"/>
    </row>
    <row r="43" spans="1:9" ht="30" x14ac:dyDescent="0.25">
      <c r="A43" s="35">
        <f t="shared" si="1"/>
        <v>41</v>
      </c>
      <c r="B43" s="3" t="s">
        <v>97</v>
      </c>
      <c r="C43" s="9">
        <v>21</v>
      </c>
      <c r="D43" s="11"/>
      <c r="E43" s="12">
        <f t="shared" si="0"/>
        <v>0</v>
      </c>
      <c r="F43" s="54"/>
      <c r="G43" s="3" t="s">
        <v>278</v>
      </c>
      <c r="H43" s="5">
        <v>-3608</v>
      </c>
      <c r="I43" s="36"/>
    </row>
    <row r="44" spans="1:9" ht="30" x14ac:dyDescent="0.25">
      <c r="A44" s="35">
        <f t="shared" si="1"/>
        <v>42</v>
      </c>
      <c r="B44" s="3" t="s">
        <v>95</v>
      </c>
      <c r="C44" s="9">
        <v>16</v>
      </c>
      <c r="D44" s="11"/>
      <c r="E44" s="12">
        <f t="shared" si="0"/>
        <v>0</v>
      </c>
      <c r="F44" s="54"/>
      <c r="G44" s="3" t="s">
        <v>255</v>
      </c>
      <c r="H44" s="5">
        <v>-3610</v>
      </c>
      <c r="I44" s="36"/>
    </row>
    <row r="45" spans="1:9" ht="30" x14ac:dyDescent="0.25">
      <c r="A45" s="35">
        <f t="shared" si="1"/>
        <v>43</v>
      </c>
      <c r="B45" s="3" t="s">
        <v>94</v>
      </c>
      <c r="C45" s="9">
        <v>16</v>
      </c>
      <c r="D45" s="11"/>
      <c r="E45" s="12">
        <f t="shared" si="0"/>
        <v>0</v>
      </c>
      <c r="F45" s="54"/>
      <c r="G45" s="3" t="s">
        <v>279</v>
      </c>
      <c r="H45" s="5">
        <v>-3611</v>
      </c>
      <c r="I45" s="36"/>
    </row>
    <row r="46" spans="1:9" x14ac:dyDescent="0.25">
      <c r="A46" s="35">
        <f t="shared" si="1"/>
        <v>44</v>
      </c>
      <c r="B46" s="3" t="s">
        <v>2</v>
      </c>
      <c r="C46" s="9">
        <v>10</v>
      </c>
      <c r="D46" s="11"/>
      <c r="E46" s="12">
        <f t="shared" si="0"/>
        <v>0</v>
      </c>
      <c r="F46" s="54"/>
      <c r="G46" s="3" t="s">
        <v>256</v>
      </c>
      <c r="H46" s="5">
        <v>-7033</v>
      </c>
      <c r="I46" s="36"/>
    </row>
    <row r="47" spans="1:9" ht="30" x14ac:dyDescent="0.25">
      <c r="A47" s="35">
        <f t="shared" si="1"/>
        <v>45</v>
      </c>
      <c r="B47" s="3" t="s">
        <v>103</v>
      </c>
      <c r="C47" s="9">
        <v>60</v>
      </c>
      <c r="D47" s="11"/>
      <c r="E47" s="12">
        <f t="shared" si="0"/>
        <v>0</v>
      </c>
      <c r="F47" s="54"/>
      <c r="G47" s="3" t="s">
        <v>280</v>
      </c>
      <c r="H47" s="5">
        <v>-3541</v>
      </c>
      <c r="I47" s="36"/>
    </row>
    <row r="48" spans="1:9" x14ac:dyDescent="0.25">
      <c r="A48" s="35">
        <f t="shared" si="1"/>
        <v>46</v>
      </c>
      <c r="B48" s="3" t="s">
        <v>78</v>
      </c>
      <c r="C48" s="9">
        <v>10</v>
      </c>
      <c r="D48" s="11"/>
      <c r="E48" s="12">
        <f t="shared" si="0"/>
        <v>0</v>
      </c>
      <c r="F48" s="54"/>
      <c r="G48" s="3" t="s">
        <v>201</v>
      </c>
      <c r="H48" s="5">
        <v>-3720</v>
      </c>
      <c r="I48" s="36"/>
    </row>
    <row r="49" spans="1:9" x14ac:dyDescent="0.25">
      <c r="A49" s="35">
        <f t="shared" si="1"/>
        <v>47</v>
      </c>
      <c r="B49" s="3" t="s">
        <v>79</v>
      </c>
      <c r="C49" s="9">
        <v>14</v>
      </c>
      <c r="D49" s="11"/>
      <c r="E49" s="12">
        <f t="shared" si="0"/>
        <v>0</v>
      </c>
      <c r="F49" s="54"/>
      <c r="G49" s="3" t="s">
        <v>281</v>
      </c>
      <c r="H49" s="5">
        <v>-3718</v>
      </c>
      <c r="I49" s="36"/>
    </row>
    <row r="50" spans="1:9" x14ac:dyDescent="0.25">
      <c r="A50" s="35">
        <f t="shared" si="1"/>
        <v>48</v>
      </c>
      <c r="B50" s="3" t="s">
        <v>31</v>
      </c>
      <c r="C50" s="9">
        <v>20</v>
      </c>
      <c r="D50" s="11"/>
      <c r="E50" s="12">
        <f t="shared" si="0"/>
        <v>0</v>
      </c>
      <c r="F50" s="54"/>
      <c r="G50" s="3" t="s">
        <v>202</v>
      </c>
      <c r="H50" s="5">
        <v>-5770</v>
      </c>
      <c r="I50" s="36"/>
    </row>
    <row r="51" spans="1:9" x14ac:dyDescent="0.25">
      <c r="A51" s="35">
        <f t="shared" si="1"/>
        <v>49</v>
      </c>
      <c r="B51" s="3" t="s">
        <v>80</v>
      </c>
      <c r="C51" s="9">
        <v>30</v>
      </c>
      <c r="D51" s="11"/>
      <c r="E51" s="12">
        <f t="shared" si="0"/>
        <v>0</v>
      </c>
      <c r="F51" s="54"/>
      <c r="G51" s="3" t="s">
        <v>282</v>
      </c>
      <c r="H51" s="5">
        <v>-3716</v>
      </c>
      <c r="I51" s="36"/>
    </row>
    <row r="52" spans="1:9" x14ac:dyDescent="0.25">
      <c r="A52" s="35">
        <f t="shared" si="1"/>
        <v>50</v>
      </c>
      <c r="B52" s="3" t="s">
        <v>81</v>
      </c>
      <c r="C52" s="9">
        <v>25</v>
      </c>
      <c r="D52" s="11"/>
      <c r="E52" s="12">
        <f t="shared" si="0"/>
        <v>0</v>
      </c>
      <c r="F52" s="54"/>
      <c r="G52" s="3" t="s">
        <v>203</v>
      </c>
      <c r="H52" s="5">
        <v>-3715</v>
      </c>
      <c r="I52" s="36"/>
    </row>
    <row r="53" spans="1:9" x14ac:dyDescent="0.25">
      <c r="A53" s="35">
        <f t="shared" si="1"/>
        <v>51</v>
      </c>
      <c r="B53" s="3" t="s">
        <v>82</v>
      </c>
      <c r="C53" s="9">
        <v>166</v>
      </c>
      <c r="D53" s="11"/>
      <c r="E53" s="12">
        <f t="shared" si="0"/>
        <v>0</v>
      </c>
      <c r="F53" s="55"/>
      <c r="G53" s="3" t="s">
        <v>204</v>
      </c>
      <c r="H53" s="5">
        <v>-3714</v>
      </c>
      <c r="I53" s="36"/>
    </row>
    <row r="54" spans="1:9" ht="30" x14ac:dyDescent="0.25">
      <c r="A54" s="35">
        <f t="shared" si="1"/>
        <v>52</v>
      </c>
      <c r="B54" s="3" t="s">
        <v>41</v>
      </c>
      <c r="C54" s="9">
        <v>2</v>
      </c>
      <c r="D54" s="11"/>
      <c r="E54" s="12">
        <f t="shared" si="0"/>
        <v>0</v>
      </c>
      <c r="F54" s="50" t="s">
        <v>5</v>
      </c>
      <c r="G54" s="3" t="s">
        <v>205</v>
      </c>
      <c r="H54" s="5">
        <v>-5753</v>
      </c>
      <c r="I54" s="36"/>
    </row>
    <row r="55" spans="1:9" ht="46.5" customHeight="1" x14ac:dyDescent="0.25">
      <c r="A55" s="35">
        <f t="shared" si="1"/>
        <v>53</v>
      </c>
      <c r="B55" s="3" t="s">
        <v>7</v>
      </c>
      <c r="C55" s="9">
        <v>3</v>
      </c>
      <c r="D55" s="11"/>
      <c r="E55" s="12">
        <f t="shared" si="0"/>
        <v>0</v>
      </c>
      <c r="F55" s="52"/>
      <c r="G55" s="3" t="s">
        <v>206</v>
      </c>
      <c r="H55" s="5">
        <v>-7030</v>
      </c>
      <c r="I55" s="36"/>
    </row>
    <row r="56" spans="1:9" x14ac:dyDescent="0.25">
      <c r="A56" s="35">
        <f t="shared" si="1"/>
        <v>54</v>
      </c>
      <c r="B56" s="3" t="s">
        <v>40</v>
      </c>
      <c r="C56" s="9">
        <v>20</v>
      </c>
      <c r="D56" s="11"/>
      <c r="E56" s="12">
        <f t="shared" si="0"/>
        <v>0</v>
      </c>
      <c r="F56" s="52"/>
      <c r="G56" s="3" t="s">
        <v>36</v>
      </c>
      <c r="H56" s="5">
        <v>-5755</v>
      </c>
      <c r="I56" s="36"/>
    </row>
    <row r="57" spans="1:9" x14ac:dyDescent="0.25">
      <c r="A57" s="35">
        <f t="shared" si="1"/>
        <v>55</v>
      </c>
      <c r="B57" s="3" t="s">
        <v>39</v>
      </c>
      <c r="C57" s="9">
        <v>44</v>
      </c>
      <c r="D57" s="11"/>
      <c r="E57" s="12">
        <f t="shared" si="0"/>
        <v>0</v>
      </c>
      <c r="F57" s="52"/>
      <c r="G57" s="3" t="s">
        <v>36</v>
      </c>
      <c r="H57" s="5">
        <v>-5757</v>
      </c>
      <c r="I57" s="36"/>
    </row>
    <row r="58" spans="1:9" x14ac:dyDescent="0.25">
      <c r="A58" s="35">
        <f t="shared" si="1"/>
        <v>56</v>
      </c>
      <c r="B58" s="3" t="s">
        <v>38</v>
      </c>
      <c r="C58" s="9">
        <v>60</v>
      </c>
      <c r="D58" s="11"/>
      <c r="E58" s="12">
        <f t="shared" si="0"/>
        <v>0</v>
      </c>
      <c r="F58" s="52"/>
      <c r="G58" s="3" t="s">
        <v>36</v>
      </c>
      <c r="H58" s="5">
        <v>-5758</v>
      </c>
      <c r="I58" s="36"/>
    </row>
    <row r="59" spans="1:9" ht="30" x14ac:dyDescent="0.25">
      <c r="A59" s="35">
        <f t="shared" si="1"/>
        <v>57</v>
      </c>
      <c r="B59" s="3" t="s">
        <v>35</v>
      </c>
      <c r="C59" s="9">
        <v>141</v>
      </c>
      <c r="D59" s="11"/>
      <c r="E59" s="12">
        <f t="shared" si="0"/>
        <v>0</v>
      </c>
      <c r="F59" s="52"/>
      <c r="G59" s="3" t="s">
        <v>36</v>
      </c>
      <c r="H59" s="5">
        <v>-5761</v>
      </c>
      <c r="I59" s="36"/>
    </row>
    <row r="60" spans="1:9" ht="30" x14ac:dyDescent="0.25">
      <c r="A60" s="35">
        <f t="shared" si="1"/>
        <v>58</v>
      </c>
      <c r="B60" s="3" t="s">
        <v>37</v>
      </c>
      <c r="C60" s="9">
        <v>36</v>
      </c>
      <c r="D60" s="11"/>
      <c r="E60" s="12">
        <f t="shared" si="0"/>
        <v>0</v>
      </c>
      <c r="F60" s="52"/>
      <c r="G60" s="3" t="s">
        <v>36</v>
      </c>
      <c r="H60" s="5">
        <v>-5760</v>
      </c>
      <c r="I60" s="36"/>
    </row>
    <row r="61" spans="1:9" ht="30" x14ac:dyDescent="0.25">
      <c r="A61" s="35">
        <f t="shared" si="1"/>
        <v>59</v>
      </c>
      <c r="B61" s="3" t="s">
        <v>34</v>
      </c>
      <c r="C61" s="9">
        <v>12</v>
      </c>
      <c r="D61" s="11"/>
      <c r="E61" s="12">
        <f t="shared" si="0"/>
        <v>0</v>
      </c>
      <c r="F61" s="52"/>
      <c r="G61" s="3" t="s">
        <v>283</v>
      </c>
      <c r="H61" s="5">
        <v>-5762</v>
      </c>
      <c r="I61" s="36"/>
    </row>
    <row r="62" spans="1:9" ht="30" x14ac:dyDescent="0.25">
      <c r="A62" s="35">
        <f t="shared" si="1"/>
        <v>60</v>
      </c>
      <c r="B62" s="3" t="s">
        <v>33</v>
      </c>
      <c r="C62" s="9">
        <v>4</v>
      </c>
      <c r="D62" s="11"/>
      <c r="E62" s="12">
        <f t="shared" si="0"/>
        <v>0</v>
      </c>
      <c r="F62" s="52"/>
      <c r="G62" s="3" t="s">
        <v>284</v>
      </c>
      <c r="H62" s="5">
        <v>-5763</v>
      </c>
      <c r="I62" s="36"/>
    </row>
    <row r="63" spans="1:9" ht="60" x14ac:dyDescent="0.25">
      <c r="A63" s="35">
        <f t="shared" si="1"/>
        <v>61</v>
      </c>
      <c r="B63" s="3" t="s">
        <v>176</v>
      </c>
      <c r="C63" s="9">
        <v>4</v>
      </c>
      <c r="D63" s="11"/>
      <c r="E63" s="12">
        <f t="shared" si="0"/>
        <v>0</v>
      </c>
      <c r="F63" s="52"/>
      <c r="G63" s="3" t="s">
        <v>285</v>
      </c>
      <c r="H63" s="5">
        <v>-6994</v>
      </c>
      <c r="I63" s="36"/>
    </row>
    <row r="64" spans="1:9" ht="61.5" customHeight="1" x14ac:dyDescent="0.25">
      <c r="A64" s="35">
        <f t="shared" si="1"/>
        <v>62</v>
      </c>
      <c r="B64" s="3" t="s">
        <v>177</v>
      </c>
      <c r="C64" s="9">
        <v>1</v>
      </c>
      <c r="D64" s="11"/>
      <c r="E64" s="12">
        <f t="shared" si="0"/>
        <v>0</v>
      </c>
      <c r="F64" s="52"/>
      <c r="G64" s="3" t="s">
        <v>286</v>
      </c>
      <c r="H64" s="5">
        <v>-6993</v>
      </c>
      <c r="I64" s="36"/>
    </row>
    <row r="65" spans="1:9" ht="45" x14ac:dyDescent="0.25">
      <c r="A65" s="35">
        <f t="shared" si="1"/>
        <v>63</v>
      </c>
      <c r="B65" s="3" t="s">
        <v>4</v>
      </c>
      <c r="C65" s="9">
        <v>3</v>
      </c>
      <c r="D65" s="11"/>
      <c r="E65" s="12">
        <f t="shared" si="0"/>
        <v>0</v>
      </c>
      <c r="F65" s="51"/>
      <c r="G65" s="3" t="s">
        <v>207</v>
      </c>
      <c r="H65" s="5">
        <v>-7032</v>
      </c>
      <c r="I65" s="36"/>
    </row>
    <row r="66" spans="1:9" ht="93" customHeight="1" x14ac:dyDescent="0.25">
      <c r="A66" s="35">
        <f t="shared" si="1"/>
        <v>64</v>
      </c>
      <c r="B66" s="3" t="s">
        <v>60</v>
      </c>
      <c r="C66" s="9">
        <v>25</v>
      </c>
      <c r="D66" s="11"/>
      <c r="E66" s="12">
        <f t="shared" si="0"/>
        <v>0</v>
      </c>
      <c r="F66" s="27" t="s">
        <v>61</v>
      </c>
      <c r="G66" s="3" t="s">
        <v>178</v>
      </c>
      <c r="H66" s="5">
        <v>-5027</v>
      </c>
      <c r="I66" s="36"/>
    </row>
    <row r="67" spans="1:9" ht="133.5" customHeight="1" x14ac:dyDescent="0.25">
      <c r="A67" s="35">
        <f t="shared" si="1"/>
        <v>65</v>
      </c>
      <c r="B67" s="3" t="s">
        <v>345</v>
      </c>
      <c r="C67" s="9">
        <v>13</v>
      </c>
      <c r="D67" s="11"/>
      <c r="E67" s="12">
        <f t="shared" si="0"/>
        <v>0</v>
      </c>
      <c r="F67" s="28"/>
      <c r="G67" s="31" t="s">
        <v>287</v>
      </c>
      <c r="H67" s="5">
        <v>-3664</v>
      </c>
      <c r="I67" s="36"/>
    </row>
    <row r="68" spans="1:9" ht="99.75" customHeight="1" x14ac:dyDescent="0.25">
      <c r="A68" s="35">
        <f t="shared" si="1"/>
        <v>66</v>
      </c>
      <c r="B68" s="3" t="s">
        <v>250</v>
      </c>
      <c r="C68" s="9">
        <v>8</v>
      </c>
      <c r="D68" s="20"/>
      <c r="E68" s="12">
        <f t="shared" ref="E68:E129" si="2">C68*D68</f>
        <v>0</v>
      </c>
      <c r="F68" s="26"/>
      <c r="G68" s="23" t="s">
        <v>288</v>
      </c>
      <c r="H68" s="22"/>
      <c r="I68" s="36"/>
    </row>
    <row r="69" spans="1:9" ht="30" x14ac:dyDescent="0.25">
      <c r="A69" s="35">
        <f t="shared" ref="A69:A130" si="3">A68+1</f>
        <v>67</v>
      </c>
      <c r="B69" s="3" t="s">
        <v>125</v>
      </c>
      <c r="C69" s="9">
        <v>10</v>
      </c>
      <c r="D69" s="11"/>
      <c r="E69" s="12">
        <f t="shared" si="2"/>
        <v>0</v>
      </c>
      <c r="F69" s="29" t="s">
        <v>89</v>
      </c>
      <c r="G69" s="24" t="s">
        <v>208</v>
      </c>
      <c r="H69" s="5">
        <v>-3642</v>
      </c>
      <c r="I69" s="36"/>
    </row>
    <row r="70" spans="1:9" ht="76.5" customHeight="1" x14ac:dyDescent="0.25">
      <c r="A70" s="35">
        <f t="shared" si="3"/>
        <v>68</v>
      </c>
      <c r="B70" s="3" t="s">
        <v>25</v>
      </c>
      <c r="C70" s="9">
        <v>30</v>
      </c>
      <c r="D70" s="11"/>
      <c r="E70" s="12">
        <f t="shared" si="2"/>
        <v>0</v>
      </c>
      <c r="F70" s="32" t="s">
        <v>122</v>
      </c>
      <c r="G70" s="3" t="s">
        <v>289</v>
      </c>
      <c r="H70" s="5">
        <v>-6031</v>
      </c>
      <c r="I70" s="36"/>
    </row>
    <row r="71" spans="1:9" ht="226.5" customHeight="1" x14ac:dyDescent="0.25">
      <c r="A71" s="35">
        <f t="shared" si="3"/>
        <v>69</v>
      </c>
      <c r="B71" s="3" t="s">
        <v>6</v>
      </c>
      <c r="C71" s="9">
        <v>10</v>
      </c>
      <c r="D71" s="11"/>
      <c r="E71" s="12">
        <f t="shared" si="2"/>
        <v>0</v>
      </c>
      <c r="F71" s="30"/>
      <c r="G71" s="3" t="s">
        <v>290</v>
      </c>
      <c r="H71" s="5">
        <v>-7031</v>
      </c>
      <c r="I71" s="36"/>
    </row>
    <row r="72" spans="1:9" x14ac:dyDescent="0.25">
      <c r="A72" s="35">
        <f t="shared" si="3"/>
        <v>70</v>
      </c>
      <c r="B72" s="3" t="s">
        <v>128</v>
      </c>
      <c r="C72" s="9">
        <v>3</v>
      </c>
      <c r="D72" s="11"/>
      <c r="E72" s="12">
        <f t="shared" si="2"/>
        <v>0</v>
      </c>
      <c r="F72" s="53" t="s">
        <v>88</v>
      </c>
      <c r="G72" s="3" t="s">
        <v>126</v>
      </c>
      <c r="H72" s="5">
        <v>-3678</v>
      </c>
      <c r="I72" s="36"/>
    </row>
    <row r="73" spans="1:9" x14ac:dyDescent="0.25">
      <c r="A73" s="35">
        <f t="shared" si="3"/>
        <v>71</v>
      </c>
      <c r="B73" s="3" t="s">
        <v>129</v>
      </c>
      <c r="C73" s="9">
        <v>13</v>
      </c>
      <c r="D73" s="11"/>
      <c r="E73" s="12">
        <f t="shared" si="2"/>
        <v>0</v>
      </c>
      <c r="F73" s="55"/>
      <c r="G73" s="3" t="s">
        <v>127</v>
      </c>
      <c r="H73" s="5">
        <v>-3530</v>
      </c>
      <c r="I73" s="36"/>
    </row>
    <row r="74" spans="1:9" ht="21.75" customHeight="1" x14ac:dyDescent="0.25">
      <c r="A74" s="35">
        <f t="shared" si="3"/>
        <v>72</v>
      </c>
      <c r="B74" s="3" t="s">
        <v>130</v>
      </c>
      <c r="C74" s="9">
        <v>5</v>
      </c>
      <c r="D74" s="11"/>
      <c r="E74" s="12">
        <f t="shared" si="2"/>
        <v>0</v>
      </c>
      <c r="F74" s="50" t="s">
        <v>91</v>
      </c>
      <c r="G74" s="3" t="s">
        <v>92</v>
      </c>
      <c r="H74" s="5">
        <v>-3622</v>
      </c>
      <c r="I74" s="36"/>
    </row>
    <row r="75" spans="1:9" ht="45" x14ac:dyDescent="0.25">
      <c r="A75" s="35">
        <f t="shared" si="3"/>
        <v>73</v>
      </c>
      <c r="B75" s="3" t="s">
        <v>171</v>
      </c>
      <c r="C75" s="9">
        <v>10</v>
      </c>
      <c r="D75" s="11"/>
      <c r="E75" s="12">
        <f t="shared" si="2"/>
        <v>0</v>
      </c>
      <c r="F75" s="51"/>
      <c r="G75" s="3" t="s">
        <v>209</v>
      </c>
      <c r="H75" s="5">
        <v>-3623</v>
      </c>
      <c r="I75" s="36"/>
    </row>
    <row r="76" spans="1:9" x14ac:dyDescent="0.25">
      <c r="A76" s="35">
        <f t="shared" si="3"/>
        <v>74</v>
      </c>
      <c r="B76" s="3" t="s">
        <v>132</v>
      </c>
      <c r="C76" s="9">
        <v>20</v>
      </c>
      <c r="D76" s="11"/>
      <c r="E76" s="12">
        <f t="shared" si="2"/>
        <v>0</v>
      </c>
      <c r="F76" s="53" t="s">
        <v>65</v>
      </c>
      <c r="G76" s="3" t="s">
        <v>210</v>
      </c>
      <c r="H76" s="5">
        <v>-3741</v>
      </c>
      <c r="I76" s="36"/>
    </row>
    <row r="77" spans="1:9" x14ac:dyDescent="0.25">
      <c r="A77" s="35">
        <f t="shared" si="3"/>
        <v>75</v>
      </c>
      <c r="B77" s="3" t="s">
        <v>131</v>
      </c>
      <c r="C77" s="9">
        <v>44</v>
      </c>
      <c r="D77" s="11"/>
      <c r="E77" s="12">
        <f t="shared" si="2"/>
        <v>0</v>
      </c>
      <c r="F77" s="54"/>
      <c r="G77" s="3" t="s">
        <v>211</v>
      </c>
      <c r="H77" s="5">
        <v>-3742</v>
      </c>
      <c r="I77" s="36"/>
    </row>
    <row r="78" spans="1:9" x14ac:dyDescent="0.25">
      <c r="A78" s="35">
        <f t="shared" si="3"/>
        <v>76</v>
      </c>
      <c r="B78" s="3" t="s">
        <v>131</v>
      </c>
      <c r="C78" s="9">
        <v>80</v>
      </c>
      <c r="D78" s="11"/>
      <c r="E78" s="12">
        <f t="shared" si="2"/>
        <v>0</v>
      </c>
      <c r="F78" s="54"/>
      <c r="G78" s="3" t="s">
        <v>68</v>
      </c>
      <c r="H78" s="5">
        <v>-3944</v>
      </c>
      <c r="I78" s="36"/>
    </row>
    <row r="79" spans="1:9" x14ac:dyDescent="0.25">
      <c r="A79" s="35">
        <f t="shared" si="3"/>
        <v>77</v>
      </c>
      <c r="B79" s="3" t="s">
        <v>179</v>
      </c>
      <c r="C79" s="9">
        <v>40</v>
      </c>
      <c r="D79" s="11"/>
      <c r="E79" s="12">
        <f t="shared" si="2"/>
        <v>0</v>
      </c>
      <c r="F79" s="55"/>
      <c r="G79" s="3" t="s">
        <v>291</v>
      </c>
      <c r="H79" s="5">
        <v>-5013</v>
      </c>
      <c r="I79" s="36"/>
    </row>
    <row r="80" spans="1:9" ht="135" x14ac:dyDescent="0.25">
      <c r="A80" s="35">
        <f t="shared" si="3"/>
        <v>78</v>
      </c>
      <c r="B80" s="3" t="s">
        <v>49</v>
      </c>
      <c r="C80" s="9">
        <v>7</v>
      </c>
      <c r="D80" s="11"/>
      <c r="E80" s="12">
        <f t="shared" si="2"/>
        <v>0</v>
      </c>
      <c r="F80" s="50" t="s">
        <v>23</v>
      </c>
      <c r="G80" s="3" t="s">
        <v>292</v>
      </c>
      <c r="H80" s="5">
        <v>-5076</v>
      </c>
      <c r="I80" s="36"/>
    </row>
    <row r="81" spans="1:9" ht="60" x14ac:dyDescent="0.25">
      <c r="A81" s="35">
        <f t="shared" si="3"/>
        <v>79</v>
      </c>
      <c r="B81" s="3" t="s">
        <v>172</v>
      </c>
      <c r="C81" s="9">
        <v>4</v>
      </c>
      <c r="D81" s="11"/>
      <c r="E81" s="12">
        <f t="shared" si="2"/>
        <v>0</v>
      </c>
      <c r="F81" s="52"/>
      <c r="G81" s="3" t="s">
        <v>293</v>
      </c>
      <c r="H81" s="5">
        <v>-5053</v>
      </c>
      <c r="I81" s="36"/>
    </row>
    <row r="82" spans="1:9" ht="105" x14ac:dyDescent="0.25">
      <c r="A82" s="35">
        <f t="shared" si="3"/>
        <v>80</v>
      </c>
      <c r="B82" s="3" t="s">
        <v>63</v>
      </c>
      <c r="C82" s="9">
        <v>3</v>
      </c>
      <c r="D82" s="11"/>
      <c r="E82" s="12">
        <f t="shared" si="2"/>
        <v>0</v>
      </c>
      <c r="F82" s="52"/>
      <c r="G82" s="14" t="s">
        <v>294</v>
      </c>
      <c r="H82" s="5">
        <v>-5018</v>
      </c>
      <c r="I82" s="36"/>
    </row>
    <row r="83" spans="1:9" ht="136.5" customHeight="1" x14ac:dyDescent="0.25">
      <c r="A83" s="35">
        <f t="shared" si="3"/>
        <v>81</v>
      </c>
      <c r="B83" s="3" t="s">
        <v>77</v>
      </c>
      <c r="C83" s="9">
        <v>11</v>
      </c>
      <c r="D83" s="11"/>
      <c r="E83" s="12">
        <f t="shared" si="2"/>
        <v>0</v>
      </c>
      <c r="F83" s="52"/>
      <c r="G83" s="3" t="s">
        <v>296</v>
      </c>
      <c r="H83" s="5">
        <v>-3732</v>
      </c>
      <c r="I83" s="36"/>
    </row>
    <row r="84" spans="1:9" ht="135" x14ac:dyDescent="0.25">
      <c r="A84" s="35">
        <f t="shared" si="3"/>
        <v>82</v>
      </c>
      <c r="B84" s="3" t="s">
        <v>76</v>
      </c>
      <c r="C84" s="9">
        <v>11</v>
      </c>
      <c r="D84" s="11"/>
      <c r="E84" s="12">
        <f t="shared" si="2"/>
        <v>0</v>
      </c>
      <c r="F84" s="52"/>
      <c r="G84" s="3" t="s">
        <v>295</v>
      </c>
      <c r="H84" s="5">
        <v>-3733</v>
      </c>
      <c r="I84" s="36"/>
    </row>
    <row r="85" spans="1:9" ht="88.5" customHeight="1" x14ac:dyDescent="0.25">
      <c r="A85" s="35">
        <f t="shared" si="3"/>
        <v>83</v>
      </c>
      <c r="B85" s="3" t="s">
        <v>22</v>
      </c>
      <c r="C85" s="9">
        <v>6</v>
      </c>
      <c r="D85" s="11"/>
      <c r="E85" s="12">
        <f t="shared" si="2"/>
        <v>0</v>
      </c>
      <c r="F85" s="52"/>
      <c r="G85" s="3" t="s">
        <v>297</v>
      </c>
      <c r="H85" s="5">
        <v>-6051</v>
      </c>
      <c r="I85" s="36"/>
    </row>
    <row r="86" spans="1:9" ht="136.5" customHeight="1" x14ac:dyDescent="0.25">
      <c r="A86" s="35">
        <f t="shared" si="3"/>
        <v>84</v>
      </c>
      <c r="B86" s="3" t="s">
        <v>215</v>
      </c>
      <c r="C86" s="9">
        <v>6</v>
      </c>
      <c r="D86" s="11"/>
      <c r="E86" s="12">
        <f t="shared" si="2"/>
        <v>0</v>
      </c>
      <c r="F86" s="52"/>
      <c r="G86" s="14" t="s">
        <v>298</v>
      </c>
      <c r="H86" s="5">
        <v>-3734</v>
      </c>
      <c r="I86" s="36"/>
    </row>
    <row r="87" spans="1:9" ht="136.5" customHeight="1" x14ac:dyDescent="0.25">
      <c r="A87" s="35">
        <f t="shared" si="3"/>
        <v>85</v>
      </c>
      <c r="B87" s="3" t="s">
        <v>216</v>
      </c>
      <c r="C87" s="9">
        <v>26</v>
      </c>
      <c r="D87" s="11"/>
      <c r="E87" s="12">
        <f t="shared" si="2"/>
        <v>0</v>
      </c>
      <c r="F87" s="51"/>
      <c r="G87" s="25" t="s">
        <v>299</v>
      </c>
      <c r="H87" s="5">
        <v>-3735</v>
      </c>
      <c r="I87" s="36"/>
    </row>
    <row r="88" spans="1:9" ht="62.25" customHeight="1" x14ac:dyDescent="0.25">
      <c r="A88" s="35">
        <f t="shared" si="3"/>
        <v>86</v>
      </c>
      <c r="B88" s="3" t="s">
        <v>217</v>
      </c>
      <c r="C88" s="9">
        <v>3</v>
      </c>
      <c r="D88" s="11"/>
      <c r="E88" s="12">
        <f t="shared" si="2"/>
        <v>0</v>
      </c>
      <c r="F88" s="3" t="s">
        <v>90</v>
      </c>
      <c r="G88" s="14" t="s">
        <v>218</v>
      </c>
      <c r="H88" s="5">
        <v>-3632</v>
      </c>
      <c r="I88" s="36"/>
    </row>
    <row r="89" spans="1:9" ht="90" x14ac:dyDescent="0.25">
      <c r="A89" s="35">
        <f t="shared" si="3"/>
        <v>87</v>
      </c>
      <c r="B89" s="3" t="s">
        <v>11</v>
      </c>
      <c r="C89" s="9">
        <v>9</v>
      </c>
      <c r="D89" s="11"/>
      <c r="E89" s="12">
        <f t="shared" si="2"/>
        <v>0</v>
      </c>
      <c r="F89" s="50" t="s">
        <v>12</v>
      </c>
      <c r="G89" s="3" t="s">
        <v>300</v>
      </c>
      <c r="H89" s="5">
        <v>-6996</v>
      </c>
      <c r="I89" s="36"/>
    </row>
    <row r="90" spans="1:9" ht="45" x14ac:dyDescent="0.25">
      <c r="A90" s="35">
        <f t="shared" si="3"/>
        <v>88</v>
      </c>
      <c r="B90" s="3" t="s">
        <v>123</v>
      </c>
      <c r="C90" s="9">
        <v>15</v>
      </c>
      <c r="D90" s="11"/>
      <c r="E90" s="12">
        <f t="shared" si="2"/>
        <v>0</v>
      </c>
      <c r="F90" s="52"/>
      <c r="G90" s="3" t="s">
        <v>301</v>
      </c>
      <c r="H90" s="5">
        <v>-3639</v>
      </c>
      <c r="I90" s="36"/>
    </row>
    <row r="91" spans="1:9" ht="89.25" customHeight="1" x14ac:dyDescent="0.25">
      <c r="A91" s="35">
        <f t="shared" si="3"/>
        <v>89</v>
      </c>
      <c r="B91" s="3" t="s">
        <v>124</v>
      </c>
      <c r="C91" s="9">
        <v>18</v>
      </c>
      <c r="D91" s="11"/>
      <c r="E91" s="12">
        <f t="shared" si="2"/>
        <v>0</v>
      </c>
      <c r="F91" s="51"/>
      <c r="G91" s="3" t="s">
        <v>302</v>
      </c>
      <c r="H91" s="5">
        <v>-3661</v>
      </c>
      <c r="I91" s="36"/>
    </row>
    <row r="92" spans="1:9" ht="196.5" customHeight="1" x14ac:dyDescent="0.25">
      <c r="A92" s="35">
        <f t="shared" si="3"/>
        <v>90</v>
      </c>
      <c r="B92" s="3" t="s">
        <v>168</v>
      </c>
      <c r="C92" s="9">
        <v>36</v>
      </c>
      <c r="D92" s="11"/>
      <c r="E92" s="12">
        <f t="shared" si="2"/>
        <v>0</v>
      </c>
      <c r="F92" s="53" t="s">
        <v>52</v>
      </c>
      <c r="G92" s="3" t="s">
        <v>303</v>
      </c>
      <c r="H92" s="5">
        <v>-3726</v>
      </c>
      <c r="I92" s="36"/>
    </row>
    <row r="93" spans="1:9" ht="165" x14ac:dyDescent="0.25">
      <c r="A93" s="35">
        <f t="shared" si="3"/>
        <v>91</v>
      </c>
      <c r="B93" s="3" t="s">
        <v>173</v>
      </c>
      <c r="C93" s="9">
        <v>4</v>
      </c>
      <c r="D93" s="11"/>
      <c r="E93" s="12">
        <f t="shared" si="2"/>
        <v>0</v>
      </c>
      <c r="F93" s="54"/>
      <c r="G93" s="3" t="s">
        <v>304</v>
      </c>
      <c r="H93" s="5">
        <v>-4974</v>
      </c>
      <c r="I93" s="36"/>
    </row>
    <row r="94" spans="1:9" ht="64.5" customHeight="1" x14ac:dyDescent="0.25">
      <c r="A94" s="35">
        <f t="shared" si="3"/>
        <v>92</v>
      </c>
      <c r="B94" s="3" t="s">
        <v>51</v>
      </c>
      <c r="C94" s="9">
        <v>12</v>
      </c>
      <c r="D94" s="11"/>
      <c r="E94" s="12">
        <f t="shared" si="2"/>
        <v>0</v>
      </c>
      <c r="F94" s="54"/>
      <c r="G94" s="3" t="s">
        <v>305</v>
      </c>
      <c r="H94" s="5">
        <v>-5073</v>
      </c>
      <c r="I94" s="36"/>
    </row>
    <row r="95" spans="1:9" ht="316.5" customHeight="1" x14ac:dyDescent="0.25">
      <c r="A95" s="35">
        <f t="shared" si="3"/>
        <v>93</v>
      </c>
      <c r="B95" s="3" t="s">
        <v>166</v>
      </c>
      <c r="C95" s="9">
        <v>3</v>
      </c>
      <c r="D95" s="11"/>
      <c r="E95" s="12">
        <f t="shared" si="2"/>
        <v>0</v>
      </c>
      <c r="F95" s="54"/>
      <c r="G95" s="3" t="s">
        <v>306</v>
      </c>
      <c r="H95" s="5">
        <v>-3725</v>
      </c>
      <c r="I95" s="36"/>
    </row>
    <row r="96" spans="1:9" ht="195" customHeight="1" x14ac:dyDescent="0.25">
      <c r="A96" s="35">
        <f t="shared" si="3"/>
        <v>94</v>
      </c>
      <c r="B96" s="3" t="s">
        <v>165</v>
      </c>
      <c r="C96" s="9">
        <v>8</v>
      </c>
      <c r="D96" s="11"/>
      <c r="E96" s="12">
        <f t="shared" si="2"/>
        <v>0</v>
      </c>
      <c r="F96" s="54"/>
      <c r="G96" s="3" t="s">
        <v>307</v>
      </c>
      <c r="H96" s="5">
        <v>-5031</v>
      </c>
      <c r="I96" s="36"/>
    </row>
    <row r="97" spans="1:9" ht="181.5" customHeight="1" x14ac:dyDescent="0.25">
      <c r="A97" s="35">
        <f t="shared" si="3"/>
        <v>95</v>
      </c>
      <c r="B97" s="3" t="s">
        <v>165</v>
      </c>
      <c r="C97" s="9">
        <v>8</v>
      </c>
      <c r="D97" s="11"/>
      <c r="E97" s="12">
        <f t="shared" si="2"/>
        <v>0</v>
      </c>
      <c r="F97" s="54"/>
      <c r="G97" s="3" t="s">
        <v>308</v>
      </c>
      <c r="H97" s="5">
        <v>-5056</v>
      </c>
      <c r="I97" s="36"/>
    </row>
    <row r="98" spans="1:9" ht="120" x14ac:dyDescent="0.25">
      <c r="A98" s="35">
        <f t="shared" si="3"/>
        <v>96</v>
      </c>
      <c r="B98" s="3" t="s">
        <v>349</v>
      </c>
      <c r="C98" s="9">
        <v>35</v>
      </c>
      <c r="D98" s="11"/>
      <c r="E98" s="12">
        <f t="shared" si="2"/>
        <v>0</v>
      </c>
      <c r="F98" s="55"/>
      <c r="G98" s="3" t="s">
        <v>309</v>
      </c>
      <c r="H98" s="5">
        <v>-5032</v>
      </c>
      <c r="I98" s="36"/>
    </row>
    <row r="99" spans="1:9" ht="135" x14ac:dyDescent="0.25">
      <c r="A99" s="35">
        <f t="shared" si="3"/>
        <v>97</v>
      </c>
      <c r="B99" s="3" t="s">
        <v>164</v>
      </c>
      <c r="C99" s="9">
        <v>6</v>
      </c>
      <c r="D99" s="11"/>
      <c r="E99" s="12">
        <f t="shared" si="2"/>
        <v>0</v>
      </c>
      <c r="F99" s="50" t="s">
        <v>54</v>
      </c>
      <c r="G99" s="3" t="s">
        <v>310</v>
      </c>
      <c r="H99" s="5">
        <v>-3729</v>
      </c>
      <c r="I99" s="36"/>
    </row>
    <row r="100" spans="1:9" ht="75" x14ac:dyDescent="0.25">
      <c r="A100" s="35">
        <f t="shared" si="3"/>
        <v>98</v>
      </c>
      <c r="B100" s="3" t="s">
        <v>181</v>
      </c>
      <c r="C100" s="9">
        <v>2</v>
      </c>
      <c r="D100" s="11"/>
      <c r="E100" s="12">
        <f t="shared" si="2"/>
        <v>0</v>
      </c>
      <c r="F100" s="51"/>
      <c r="G100" s="3" t="s">
        <v>311</v>
      </c>
      <c r="H100" s="5">
        <v>-5070</v>
      </c>
      <c r="I100" s="36"/>
    </row>
    <row r="101" spans="1:9" ht="30" x14ac:dyDescent="0.25">
      <c r="A101" s="35">
        <f t="shared" si="3"/>
        <v>99</v>
      </c>
      <c r="B101" s="3" t="s">
        <v>163</v>
      </c>
      <c r="C101" s="9">
        <v>12</v>
      </c>
      <c r="D101" s="11"/>
      <c r="E101" s="12">
        <f t="shared" si="2"/>
        <v>0</v>
      </c>
      <c r="F101" s="3" t="s">
        <v>24</v>
      </c>
      <c r="G101" s="3" t="s">
        <v>212</v>
      </c>
      <c r="H101" s="5">
        <v>-6038</v>
      </c>
      <c r="I101" s="36"/>
    </row>
    <row r="102" spans="1:9" ht="138" customHeight="1" x14ac:dyDescent="0.25">
      <c r="A102" s="35">
        <f t="shared" si="3"/>
        <v>100</v>
      </c>
      <c r="B102" s="3" t="s">
        <v>348</v>
      </c>
      <c r="C102" s="9">
        <v>14</v>
      </c>
      <c r="D102" s="11"/>
      <c r="E102" s="12">
        <f t="shared" si="2"/>
        <v>0</v>
      </c>
      <c r="F102" s="50" t="s">
        <v>13</v>
      </c>
      <c r="G102" s="3" t="s">
        <v>312</v>
      </c>
      <c r="H102" s="5">
        <v>-5775</v>
      </c>
      <c r="I102" s="36"/>
    </row>
    <row r="103" spans="1:9" ht="195" x14ac:dyDescent="0.25">
      <c r="A103" s="35">
        <f t="shared" si="3"/>
        <v>101</v>
      </c>
      <c r="B103" s="3" t="s">
        <v>219</v>
      </c>
      <c r="C103" s="9">
        <v>10</v>
      </c>
      <c r="D103" s="11"/>
      <c r="E103" s="12">
        <f t="shared" si="2"/>
        <v>0</v>
      </c>
      <c r="F103" s="52"/>
      <c r="G103" s="3" t="s">
        <v>313</v>
      </c>
      <c r="H103" s="5">
        <v>-6995</v>
      </c>
      <c r="I103" s="36"/>
    </row>
    <row r="104" spans="1:9" ht="134.25" customHeight="1" x14ac:dyDescent="0.25">
      <c r="A104" s="35">
        <f t="shared" si="3"/>
        <v>102</v>
      </c>
      <c r="B104" s="3" t="s">
        <v>220</v>
      </c>
      <c r="C104" s="9">
        <v>18</v>
      </c>
      <c r="D104" s="11"/>
      <c r="E104" s="12">
        <f t="shared" si="2"/>
        <v>0</v>
      </c>
      <c r="F104" s="52"/>
      <c r="G104" s="3" t="s">
        <v>314</v>
      </c>
      <c r="H104" s="5">
        <v>-6975</v>
      </c>
      <c r="I104" s="36"/>
    </row>
    <row r="105" spans="1:9" ht="138" customHeight="1" x14ac:dyDescent="0.25">
      <c r="A105" s="35">
        <f t="shared" si="3"/>
        <v>103</v>
      </c>
      <c r="B105" s="3" t="s">
        <v>221</v>
      </c>
      <c r="C105" s="9">
        <v>28</v>
      </c>
      <c r="D105" s="11"/>
      <c r="E105" s="12">
        <f t="shared" si="2"/>
        <v>0</v>
      </c>
      <c r="F105" s="52"/>
      <c r="G105" s="3" t="s">
        <v>315</v>
      </c>
      <c r="H105" s="5">
        <v>-6977</v>
      </c>
      <c r="I105" s="36"/>
    </row>
    <row r="106" spans="1:9" ht="150.75" customHeight="1" x14ac:dyDescent="0.25">
      <c r="A106" s="35">
        <f t="shared" si="3"/>
        <v>104</v>
      </c>
      <c r="B106" s="3" t="s">
        <v>221</v>
      </c>
      <c r="C106" s="9">
        <v>34</v>
      </c>
      <c r="D106" s="11"/>
      <c r="E106" s="12">
        <f t="shared" si="2"/>
        <v>0</v>
      </c>
      <c r="F106" s="52"/>
      <c r="G106" s="3" t="s">
        <v>316</v>
      </c>
      <c r="H106" s="5">
        <v>-6973</v>
      </c>
      <c r="I106" s="36"/>
    </row>
    <row r="107" spans="1:9" ht="134.25" customHeight="1" x14ac:dyDescent="0.25">
      <c r="A107" s="35">
        <f t="shared" si="3"/>
        <v>105</v>
      </c>
      <c r="B107" s="3" t="s">
        <v>222</v>
      </c>
      <c r="C107" s="9">
        <v>12</v>
      </c>
      <c r="D107" s="11"/>
      <c r="E107" s="12">
        <f t="shared" si="2"/>
        <v>0</v>
      </c>
      <c r="F107" s="52"/>
      <c r="G107" s="3" t="s">
        <v>317</v>
      </c>
      <c r="H107" s="5">
        <v>-6976</v>
      </c>
      <c r="I107" s="36"/>
    </row>
    <row r="108" spans="1:9" ht="150" x14ac:dyDescent="0.25">
      <c r="A108" s="35">
        <f t="shared" si="3"/>
        <v>106</v>
      </c>
      <c r="B108" s="3" t="s">
        <v>222</v>
      </c>
      <c r="C108" s="9">
        <v>8</v>
      </c>
      <c r="D108" s="11"/>
      <c r="E108" s="12">
        <f t="shared" si="2"/>
        <v>0</v>
      </c>
      <c r="F108" s="51"/>
      <c r="G108" s="3" t="s">
        <v>318</v>
      </c>
      <c r="H108" s="5">
        <v>-6974</v>
      </c>
      <c r="I108" s="36"/>
    </row>
    <row r="109" spans="1:9" ht="28.5" customHeight="1" x14ac:dyDescent="0.25">
      <c r="A109" s="35">
        <f t="shared" si="3"/>
        <v>107</v>
      </c>
      <c r="B109" s="3" t="s">
        <v>46</v>
      </c>
      <c r="C109" s="9">
        <v>10</v>
      </c>
      <c r="D109" s="11"/>
      <c r="E109" s="12">
        <f t="shared" si="2"/>
        <v>0</v>
      </c>
      <c r="F109" s="3" t="s">
        <v>48</v>
      </c>
      <c r="G109" s="3" t="s">
        <v>47</v>
      </c>
      <c r="H109" s="5">
        <v>-5079</v>
      </c>
      <c r="I109" s="36"/>
    </row>
    <row r="110" spans="1:9" x14ac:dyDescent="0.25">
      <c r="A110" s="35">
        <f t="shared" si="3"/>
        <v>108</v>
      </c>
      <c r="B110" s="3" t="s">
        <v>133</v>
      </c>
      <c r="C110" s="9">
        <v>10</v>
      </c>
      <c r="D110" s="11"/>
      <c r="E110" s="12">
        <f t="shared" si="2"/>
        <v>0</v>
      </c>
      <c r="F110" s="50" t="s">
        <v>53</v>
      </c>
      <c r="G110" s="3" t="s">
        <v>50</v>
      </c>
      <c r="H110" s="5">
        <v>-5071</v>
      </c>
      <c r="I110" s="36"/>
    </row>
    <row r="111" spans="1:9" x14ac:dyDescent="0.25">
      <c r="A111" s="35">
        <f t="shared" si="3"/>
        <v>109</v>
      </c>
      <c r="B111" s="3" t="s">
        <v>134</v>
      </c>
      <c r="C111" s="9">
        <v>20</v>
      </c>
      <c r="D111" s="11"/>
      <c r="E111" s="12">
        <f t="shared" si="2"/>
        <v>0</v>
      </c>
      <c r="F111" s="51"/>
      <c r="G111" s="3" t="s">
        <v>75</v>
      </c>
      <c r="H111" s="5">
        <v>-3755</v>
      </c>
      <c r="I111" s="36"/>
    </row>
    <row r="112" spans="1:9" x14ac:dyDescent="0.25">
      <c r="A112" s="35">
        <f t="shared" si="3"/>
        <v>110</v>
      </c>
      <c r="B112" s="3" t="s">
        <v>135</v>
      </c>
      <c r="C112" s="9">
        <v>10</v>
      </c>
      <c r="D112" s="11"/>
      <c r="E112" s="12">
        <f t="shared" si="2"/>
        <v>0</v>
      </c>
      <c r="F112" s="53" t="s">
        <v>67</v>
      </c>
      <c r="G112" s="3" t="s">
        <v>66</v>
      </c>
      <c r="H112" s="5">
        <v>-3975</v>
      </c>
      <c r="I112" s="36"/>
    </row>
    <row r="113" spans="1:9" x14ac:dyDescent="0.25">
      <c r="A113" s="35">
        <f t="shared" si="3"/>
        <v>111</v>
      </c>
      <c r="B113" s="3" t="s">
        <v>136</v>
      </c>
      <c r="C113" s="9">
        <v>6</v>
      </c>
      <c r="D113" s="11"/>
      <c r="E113" s="12">
        <f t="shared" si="2"/>
        <v>0</v>
      </c>
      <c r="F113" s="55"/>
      <c r="G113" s="3" t="s">
        <v>69</v>
      </c>
      <c r="H113" s="5">
        <v>-3932</v>
      </c>
      <c r="I113" s="36"/>
    </row>
    <row r="114" spans="1:9" x14ac:dyDescent="0.25">
      <c r="A114" s="35">
        <f t="shared" si="3"/>
        <v>112</v>
      </c>
      <c r="B114" s="3" t="s">
        <v>137</v>
      </c>
      <c r="C114" s="9">
        <v>50</v>
      </c>
      <c r="D114" s="11"/>
      <c r="E114" s="12">
        <f t="shared" si="2"/>
        <v>0</v>
      </c>
      <c r="F114" s="50" t="s">
        <v>115</v>
      </c>
      <c r="G114" s="3" t="s">
        <v>319</v>
      </c>
      <c r="H114" s="5">
        <v>-5010</v>
      </c>
      <c r="I114" s="36"/>
    </row>
    <row r="115" spans="1:9" x14ac:dyDescent="0.25">
      <c r="A115" s="35">
        <f t="shared" si="3"/>
        <v>113</v>
      </c>
      <c r="B115" s="3" t="s">
        <v>138</v>
      </c>
      <c r="C115" s="9">
        <v>10</v>
      </c>
      <c r="D115" s="11"/>
      <c r="E115" s="12">
        <f t="shared" si="2"/>
        <v>0</v>
      </c>
      <c r="F115" s="52"/>
      <c r="G115" s="3" t="s">
        <v>74</v>
      </c>
      <c r="H115" s="5">
        <v>-3773</v>
      </c>
      <c r="I115" s="36"/>
    </row>
    <row r="116" spans="1:9" x14ac:dyDescent="0.25">
      <c r="A116" s="35">
        <f t="shared" si="3"/>
        <v>114</v>
      </c>
      <c r="B116" s="3" t="s">
        <v>139</v>
      </c>
      <c r="C116" s="9">
        <v>30</v>
      </c>
      <c r="D116" s="11"/>
      <c r="E116" s="12">
        <f t="shared" si="2"/>
        <v>0</v>
      </c>
      <c r="F116" s="52"/>
      <c r="G116" s="3" t="s">
        <v>235</v>
      </c>
      <c r="H116" s="5">
        <v>-3567</v>
      </c>
      <c r="I116" s="36"/>
    </row>
    <row r="117" spans="1:9" x14ac:dyDescent="0.25">
      <c r="A117" s="35">
        <f t="shared" si="3"/>
        <v>115</v>
      </c>
      <c r="B117" s="3" t="s">
        <v>140</v>
      </c>
      <c r="C117" s="9">
        <v>50</v>
      </c>
      <c r="D117" s="11"/>
      <c r="E117" s="12">
        <f t="shared" si="2"/>
        <v>0</v>
      </c>
      <c r="F117" s="52"/>
      <c r="G117" s="3" t="s">
        <v>236</v>
      </c>
      <c r="H117" s="5">
        <v>-3566</v>
      </c>
      <c r="I117" s="36"/>
    </row>
    <row r="118" spans="1:9" x14ac:dyDescent="0.25">
      <c r="A118" s="35">
        <f t="shared" si="3"/>
        <v>116</v>
      </c>
      <c r="B118" s="3" t="s">
        <v>141</v>
      </c>
      <c r="C118" s="9">
        <v>60</v>
      </c>
      <c r="D118" s="11"/>
      <c r="E118" s="12">
        <f t="shared" si="2"/>
        <v>0</v>
      </c>
      <c r="F118" s="52"/>
      <c r="G118" s="3" t="s">
        <v>237</v>
      </c>
      <c r="H118" s="5">
        <v>-3568</v>
      </c>
      <c r="I118" s="36"/>
    </row>
    <row r="119" spans="1:9" ht="30" x14ac:dyDescent="0.25">
      <c r="A119" s="35">
        <f t="shared" si="3"/>
        <v>117</v>
      </c>
      <c r="B119" s="3" t="s">
        <v>234</v>
      </c>
      <c r="C119" s="9">
        <v>20</v>
      </c>
      <c r="D119" s="11"/>
      <c r="E119" s="12">
        <f t="shared" si="2"/>
        <v>0</v>
      </c>
      <c r="F119" s="52"/>
      <c r="G119" s="3" t="s">
        <v>238</v>
      </c>
      <c r="H119" s="5">
        <v>-4004</v>
      </c>
      <c r="I119" s="36"/>
    </row>
    <row r="120" spans="1:9" s="18" customFormat="1" x14ac:dyDescent="0.25">
      <c r="A120" s="35">
        <f t="shared" si="3"/>
        <v>118</v>
      </c>
      <c r="B120" s="14" t="s">
        <v>70</v>
      </c>
      <c r="C120" s="15">
        <v>10</v>
      </c>
      <c r="D120" s="16"/>
      <c r="E120" s="12">
        <f t="shared" si="2"/>
        <v>0</v>
      </c>
      <c r="F120" s="51"/>
      <c r="G120" s="14" t="s">
        <v>239</v>
      </c>
      <c r="H120" s="17">
        <v>-3930</v>
      </c>
      <c r="I120" s="37"/>
    </row>
    <row r="121" spans="1:9" x14ac:dyDescent="0.25">
      <c r="A121" s="35">
        <f t="shared" si="3"/>
        <v>119</v>
      </c>
      <c r="B121" s="3" t="s">
        <v>142</v>
      </c>
      <c r="C121" s="9">
        <v>20</v>
      </c>
      <c r="D121" s="11"/>
      <c r="E121" s="12">
        <f t="shared" si="2"/>
        <v>0</v>
      </c>
      <c r="F121" s="53" t="s">
        <v>116</v>
      </c>
      <c r="G121" s="3" t="s">
        <v>223</v>
      </c>
      <c r="H121" s="5">
        <v>-3528</v>
      </c>
      <c r="I121" s="36"/>
    </row>
    <row r="122" spans="1:9" x14ac:dyDescent="0.25">
      <c r="A122" s="35">
        <f t="shared" si="3"/>
        <v>120</v>
      </c>
      <c r="B122" s="3" t="s">
        <v>143</v>
      </c>
      <c r="C122" s="9">
        <v>20</v>
      </c>
      <c r="D122" s="11"/>
      <c r="E122" s="12">
        <f t="shared" si="2"/>
        <v>0</v>
      </c>
      <c r="F122" s="54"/>
      <c r="G122" s="3" t="s">
        <v>240</v>
      </c>
      <c r="H122" s="5">
        <v>-3673</v>
      </c>
      <c r="I122" s="36"/>
    </row>
    <row r="123" spans="1:9" x14ac:dyDescent="0.25">
      <c r="A123" s="35">
        <f t="shared" si="3"/>
        <v>121</v>
      </c>
      <c r="B123" s="3" t="s">
        <v>144</v>
      </c>
      <c r="C123" s="9">
        <v>100</v>
      </c>
      <c r="D123" s="11"/>
      <c r="E123" s="12">
        <f t="shared" si="2"/>
        <v>0</v>
      </c>
      <c r="F123" s="54"/>
      <c r="G123" s="3" t="s">
        <v>224</v>
      </c>
      <c r="H123" s="5">
        <v>-3580</v>
      </c>
      <c r="I123" s="36"/>
    </row>
    <row r="124" spans="1:9" x14ac:dyDescent="0.25">
      <c r="A124" s="35">
        <f t="shared" si="3"/>
        <v>122</v>
      </c>
      <c r="B124" s="3" t="s">
        <v>145</v>
      </c>
      <c r="C124" s="9">
        <v>25</v>
      </c>
      <c r="D124" s="11"/>
      <c r="E124" s="12">
        <f t="shared" si="2"/>
        <v>0</v>
      </c>
      <c r="F124" s="54"/>
      <c r="G124" s="3" t="s">
        <v>225</v>
      </c>
      <c r="H124" s="5">
        <v>-3697</v>
      </c>
      <c r="I124" s="36"/>
    </row>
    <row r="125" spans="1:9" x14ac:dyDescent="0.25">
      <c r="A125" s="35">
        <f t="shared" si="3"/>
        <v>123</v>
      </c>
      <c r="B125" s="3" t="s">
        <v>146</v>
      </c>
      <c r="C125" s="9">
        <v>440</v>
      </c>
      <c r="D125" s="11"/>
      <c r="E125" s="12">
        <f t="shared" si="2"/>
        <v>0</v>
      </c>
      <c r="F125" s="54"/>
      <c r="G125" s="3" t="s">
        <v>226</v>
      </c>
      <c r="H125" s="5">
        <v>-3981</v>
      </c>
      <c r="I125" s="36"/>
    </row>
    <row r="126" spans="1:9" x14ac:dyDescent="0.25">
      <c r="A126" s="35">
        <f t="shared" si="3"/>
        <v>124</v>
      </c>
      <c r="B126" s="3" t="s">
        <v>147</v>
      </c>
      <c r="C126" s="9">
        <v>25</v>
      </c>
      <c r="D126" s="11"/>
      <c r="E126" s="12">
        <f t="shared" si="2"/>
        <v>0</v>
      </c>
      <c r="F126" s="54"/>
      <c r="G126" s="3" t="s">
        <v>227</v>
      </c>
      <c r="H126" s="5">
        <v>-3578</v>
      </c>
      <c r="I126" s="36"/>
    </row>
    <row r="127" spans="1:9" x14ac:dyDescent="0.25">
      <c r="A127" s="35">
        <f t="shared" si="3"/>
        <v>125</v>
      </c>
      <c r="B127" s="3" t="s">
        <v>148</v>
      </c>
      <c r="C127" s="9">
        <v>25</v>
      </c>
      <c r="D127" s="11"/>
      <c r="E127" s="12">
        <f t="shared" si="2"/>
        <v>0</v>
      </c>
      <c r="F127" s="54"/>
      <c r="G127" s="3" t="s">
        <v>241</v>
      </c>
      <c r="H127" s="5">
        <v>-3778</v>
      </c>
      <c r="I127" s="36"/>
    </row>
    <row r="128" spans="1:9" ht="30" x14ac:dyDescent="0.25">
      <c r="A128" s="35">
        <f t="shared" si="3"/>
        <v>126</v>
      </c>
      <c r="B128" s="3" t="s">
        <v>149</v>
      </c>
      <c r="C128" s="9">
        <v>4</v>
      </c>
      <c r="D128" s="11"/>
      <c r="E128" s="12">
        <f t="shared" si="2"/>
        <v>0</v>
      </c>
      <c r="F128" s="54"/>
      <c r="G128" s="3" t="s">
        <v>228</v>
      </c>
      <c r="H128" s="5">
        <v>-3984</v>
      </c>
      <c r="I128" s="36"/>
    </row>
    <row r="129" spans="1:9" x14ac:dyDescent="0.25">
      <c r="A129" s="35">
        <f t="shared" si="3"/>
        <v>127</v>
      </c>
      <c r="B129" s="3" t="s">
        <v>180</v>
      </c>
      <c r="C129" s="9">
        <v>10</v>
      </c>
      <c r="D129" s="11"/>
      <c r="E129" s="12">
        <f t="shared" si="2"/>
        <v>0</v>
      </c>
      <c r="F129" s="55"/>
      <c r="G129" s="3" t="s">
        <v>242</v>
      </c>
      <c r="H129" s="5">
        <v>-5021</v>
      </c>
      <c r="I129" s="36"/>
    </row>
    <row r="130" spans="1:9" x14ac:dyDescent="0.25">
      <c r="A130" s="35">
        <f t="shared" si="3"/>
        <v>128</v>
      </c>
      <c r="B130" s="3" t="s">
        <v>346</v>
      </c>
      <c r="C130" s="9">
        <v>20</v>
      </c>
      <c r="D130" s="11"/>
      <c r="E130" s="12">
        <f t="shared" ref="E130:E167" si="4">C130*D130</f>
        <v>0</v>
      </c>
      <c r="F130" s="50" t="s">
        <v>117</v>
      </c>
      <c r="G130" s="3" t="s">
        <v>243</v>
      </c>
      <c r="H130" s="5">
        <v>-3556</v>
      </c>
      <c r="I130" s="36"/>
    </row>
    <row r="131" spans="1:9" x14ac:dyDescent="0.25">
      <c r="A131" s="35">
        <f t="shared" ref="A131:A167" si="5">A130+1</f>
        <v>129</v>
      </c>
      <c r="B131" s="3" t="s">
        <v>346</v>
      </c>
      <c r="C131" s="9">
        <v>20</v>
      </c>
      <c r="D131" s="11"/>
      <c r="E131" s="12">
        <f t="shared" si="4"/>
        <v>0</v>
      </c>
      <c r="F131" s="52"/>
      <c r="G131" s="3" t="s">
        <v>229</v>
      </c>
      <c r="H131" s="5">
        <v>-3557</v>
      </c>
      <c r="I131" s="36"/>
    </row>
    <row r="132" spans="1:9" x14ac:dyDescent="0.25">
      <c r="A132" s="35">
        <f t="shared" si="5"/>
        <v>130</v>
      </c>
      <c r="B132" s="3" t="s">
        <v>150</v>
      </c>
      <c r="C132" s="9">
        <v>20</v>
      </c>
      <c r="D132" s="11"/>
      <c r="E132" s="12">
        <f t="shared" si="4"/>
        <v>0</v>
      </c>
      <c r="F132" s="52"/>
      <c r="G132" s="3" t="s">
        <v>230</v>
      </c>
      <c r="H132" s="5">
        <v>-3744</v>
      </c>
      <c r="I132" s="36"/>
    </row>
    <row r="133" spans="1:9" ht="30" x14ac:dyDescent="0.25">
      <c r="A133" s="35">
        <f t="shared" si="5"/>
        <v>131</v>
      </c>
      <c r="B133" s="3" t="s">
        <v>260</v>
      </c>
      <c r="C133" s="9">
        <v>60</v>
      </c>
      <c r="D133" s="11"/>
      <c r="E133" s="12">
        <f t="shared" si="4"/>
        <v>0</v>
      </c>
      <c r="F133" s="52"/>
      <c r="G133" s="3" t="s">
        <v>259</v>
      </c>
      <c r="H133" s="5">
        <v>-3747</v>
      </c>
      <c r="I133" s="36"/>
    </row>
    <row r="134" spans="1:9" x14ac:dyDescent="0.25">
      <c r="A134" s="35">
        <f t="shared" si="5"/>
        <v>132</v>
      </c>
      <c r="B134" s="3" t="s">
        <v>151</v>
      </c>
      <c r="C134" s="9">
        <v>20</v>
      </c>
      <c r="D134" s="11"/>
      <c r="E134" s="12">
        <f t="shared" si="4"/>
        <v>0</v>
      </c>
      <c r="F134" s="52"/>
      <c r="G134" s="3" t="s">
        <v>231</v>
      </c>
      <c r="H134" s="5">
        <v>-3751</v>
      </c>
      <c r="I134" s="36"/>
    </row>
    <row r="135" spans="1:9" x14ac:dyDescent="0.25">
      <c r="A135" s="35">
        <f t="shared" si="5"/>
        <v>133</v>
      </c>
      <c r="B135" s="3" t="s">
        <v>152</v>
      </c>
      <c r="C135" s="9">
        <v>30</v>
      </c>
      <c r="D135" s="11"/>
      <c r="E135" s="12">
        <f t="shared" si="4"/>
        <v>0</v>
      </c>
      <c r="F135" s="53" t="s">
        <v>118</v>
      </c>
      <c r="G135" s="3" t="s">
        <v>244</v>
      </c>
      <c r="H135" s="5">
        <v>-3669</v>
      </c>
      <c r="I135" s="36"/>
    </row>
    <row r="136" spans="1:9" ht="30.75" customHeight="1" x14ac:dyDescent="0.25">
      <c r="A136" s="35">
        <f t="shared" si="5"/>
        <v>134</v>
      </c>
      <c r="B136" s="3" t="s">
        <v>167</v>
      </c>
      <c r="C136" s="9">
        <v>80</v>
      </c>
      <c r="D136" s="11"/>
      <c r="E136" s="12">
        <f t="shared" si="4"/>
        <v>0</v>
      </c>
      <c r="F136" s="54"/>
      <c r="G136" s="3" t="s">
        <v>320</v>
      </c>
      <c r="H136" s="5">
        <v>-3559</v>
      </c>
      <c r="I136" s="36"/>
    </row>
    <row r="137" spans="1:9" x14ac:dyDescent="0.25">
      <c r="A137" s="35">
        <f t="shared" si="5"/>
        <v>135</v>
      </c>
      <c r="B137" s="3" t="s">
        <v>261</v>
      </c>
      <c r="C137" s="9">
        <v>20</v>
      </c>
      <c r="D137" s="11"/>
      <c r="E137" s="12">
        <f t="shared" si="4"/>
        <v>0</v>
      </c>
      <c r="F137" s="54"/>
      <c r="G137" s="3" t="s">
        <v>232</v>
      </c>
      <c r="H137" s="5">
        <v>-3763</v>
      </c>
      <c r="I137" s="36"/>
    </row>
    <row r="138" spans="1:9" x14ac:dyDescent="0.25">
      <c r="A138" s="35">
        <f t="shared" si="5"/>
        <v>136</v>
      </c>
      <c r="B138" s="3" t="s">
        <v>153</v>
      </c>
      <c r="C138" s="9">
        <v>50</v>
      </c>
      <c r="D138" s="11"/>
      <c r="E138" s="12">
        <f t="shared" si="4"/>
        <v>0</v>
      </c>
      <c r="F138" s="54"/>
      <c r="G138" s="3" t="s">
        <v>233</v>
      </c>
      <c r="H138" s="5">
        <v>-3757</v>
      </c>
      <c r="I138" s="36"/>
    </row>
    <row r="139" spans="1:9" ht="30" x14ac:dyDescent="0.25">
      <c r="A139" s="35">
        <f t="shared" si="5"/>
        <v>137</v>
      </c>
      <c r="B139" s="3" t="s">
        <v>258</v>
      </c>
      <c r="C139" s="9">
        <v>60</v>
      </c>
      <c r="D139" s="11"/>
      <c r="E139" s="12">
        <f t="shared" si="4"/>
        <v>0</v>
      </c>
      <c r="F139" s="54"/>
      <c r="G139" s="3" t="s">
        <v>257</v>
      </c>
      <c r="H139" s="5">
        <v>-3756</v>
      </c>
      <c r="I139" s="36"/>
    </row>
    <row r="140" spans="1:9" ht="31.5" customHeight="1" x14ac:dyDescent="0.25">
      <c r="A140" s="35">
        <f t="shared" si="5"/>
        <v>138</v>
      </c>
      <c r="B140" s="3" t="s">
        <v>156</v>
      </c>
      <c r="C140" s="9">
        <v>245</v>
      </c>
      <c r="D140" s="11"/>
      <c r="E140" s="12">
        <f t="shared" si="4"/>
        <v>0</v>
      </c>
      <c r="F140" s="54"/>
      <c r="G140" s="3" t="s">
        <v>321</v>
      </c>
      <c r="H140" s="5">
        <v>-3562</v>
      </c>
      <c r="I140" s="36"/>
    </row>
    <row r="141" spans="1:9" ht="30" x14ac:dyDescent="0.25">
      <c r="A141" s="35">
        <f t="shared" si="5"/>
        <v>139</v>
      </c>
      <c r="B141" s="3" t="s">
        <v>157</v>
      </c>
      <c r="C141" s="9">
        <v>30</v>
      </c>
      <c r="D141" s="11"/>
      <c r="E141" s="12">
        <f t="shared" si="4"/>
        <v>0</v>
      </c>
      <c r="F141" s="54"/>
      <c r="G141" s="3" t="s">
        <v>324</v>
      </c>
      <c r="H141" s="5">
        <v>-3994</v>
      </c>
      <c r="I141" s="36"/>
    </row>
    <row r="142" spans="1:9" x14ac:dyDescent="0.25">
      <c r="A142" s="35">
        <f t="shared" si="5"/>
        <v>140</v>
      </c>
      <c r="B142" s="3" t="s">
        <v>154</v>
      </c>
      <c r="C142" s="9">
        <v>40</v>
      </c>
      <c r="D142" s="11"/>
      <c r="E142" s="12">
        <f t="shared" si="4"/>
        <v>0</v>
      </c>
      <c r="F142" s="55"/>
      <c r="G142" s="3" t="s">
        <v>245</v>
      </c>
      <c r="H142" s="5">
        <v>-3769</v>
      </c>
      <c r="I142" s="36"/>
    </row>
    <row r="143" spans="1:9" ht="30" x14ac:dyDescent="0.25">
      <c r="A143" s="35">
        <f t="shared" si="5"/>
        <v>141</v>
      </c>
      <c r="B143" s="3" t="s">
        <v>155</v>
      </c>
      <c r="C143" s="9">
        <v>20</v>
      </c>
      <c r="D143" s="11"/>
      <c r="E143" s="12">
        <f t="shared" si="4"/>
        <v>0</v>
      </c>
      <c r="F143" s="50" t="s">
        <v>119</v>
      </c>
      <c r="G143" s="3" t="s">
        <v>322</v>
      </c>
      <c r="H143" s="5">
        <v>-3754</v>
      </c>
      <c r="I143" s="36"/>
    </row>
    <row r="144" spans="1:9" ht="30" x14ac:dyDescent="0.25">
      <c r="A144" s="35">
        <f t="shared" si="5"/>
        <v>142</v>
      </c>
      <c r="B144" s="3" t="s">
        <v>158</v>
      </c>
      <c r="C144" s="9">
        <v>66</v>
      </c>
      <c r="D144" s="11"/>
      <c r="E144" s="12">
        <f t="shared" si="4"/>
        <v>0</v>
      </c>
      <c r="F144" s="52"/>
      <c r="G144" s="3" t="s">
        <v>322</v>
      </c>
      <c r="H144" s="5">
        <v>-3694</v>
      </c>
      <c r="I144" s="36"/>
    </row>
    <row r="145" spans="1:9" ht="30" customHeight="1" x14ac:dyDescent="0.25">
      <c r="A145" s="35">
        <f t="shared" si="5"/>
        <v>143</v>
      </c>
      <c r="B145" s="3" t="s">
        <v>159</v>
      </c>
      <c r="C145" s="9">
        <v>60</v>
      </c>
      <c r="D145" s="11"/>
      <c r="E145" s="12">
        <f t="shared" si="4"/>
        <v>0</v>
      </c>
      <c r="F145" s="51"/>
      <c r="G145" s="3" t="s">
        <v>323</v>
      </c>
      <c r="H145" s="5">
        <v>-3693</v>
      </c>
      <c r="I145" s="36"/>
    </row>
    <row r="146" spans="1:9" ht="30" x14ac:dyDescent="0.25">
      <c r="A146" s="35">
        <f t="shared" si="5"/>
        <v>144</v>
      </c>
      <c r="B146" s="3" t="s">
        <v>160</v>
      </c>
      <c r="C146" s="9">
        <v>31</v>
      </c>
      <c r="D146" s="11"/>
      <c r="E146" s="12">
        <f t="shared" si="4"/>
        <v>0</v>
      </c>
      <c r="F146" s="3" t="s">
        <v>58</v>
      </c>
      <c r="G146" s="3" t="s">
        <v>246</v>
      </c>
      <c r="H146" s="5">
        <v>-5052</v>
      </c>
      <c r="I146" s="36"/>
    </row>
    <row r="147" spans="1:9" x14ac:dyDescent="0.25">
      <c r="A147" s="35">
        <f t="shared" si="5"/>
        <v>145</v>
      </c>
      <c r="B147" s="3" t="s">
        <v>161</v>
      </c>
      <c r="C147" s="9">
        <v>20</v>
      </c>
      <c r="D147" s="11"/>
      <c r="E147" s="12">
        <f t="shared" si="4"/>
        <v>0</v>
      </c>
      <c r="F147" s="50" t="s">
        <v>120</v>
      </c>
      <c r="G147" s="3" t="s">
        <v>247</v>
      </c>
      <c r="H147" s="5">
        <v>-3686</v>
      </c>
      <c r="I147" s="36"/>
    </row>
    <row r="148" spans="1:9" x14ac:dyDescent="0.25">
      <c r="A148" s="35">
        <f t="shared" si="5"/>
        <v>146</v>
      </c>
      <c r="B148" s="3" t="s">
        <v>162</v>
      </c>
      <c r="C148" s="9">
        <v>10</v>
      </c>
      <c r="D148" s="11"/>
      <c r="E148" s="12">
        <f t="shared" si="4"/>
        <v>0</v>
      </c>
      <c r="F148" s="51"/>
      <c r="G148" s="3" t="s">
        <v>50</v>
      </c>
      <c r="H148" s="5">
        <v>-5075</v>
      </c>
      <c r="I148" s="36"/>
    </row>
    <row r="149" spans="1:9" ht="90" customHeight="1" x14ac:dyDescent="0.25">
      <c r="A149" s="35">
        <f t="shared" si="5"/>
        <v>147</v>
      </c>
      <c r="B149" s="3" t="s">
        <v>248</v>
      </c>
      <c r="C149" s="9">
        <v>20</v>
      </c>
      <c r="D149" s="11"/>
      <c r="E149" s="12">
        <f t="shared" si="4"/>
        <v>0</v>
      </c>
      <c r="F149" s="38" t="s">
        <v>121</v>
      </c>
      <c r="G149" s="3" t="s">
        <v>325</v>
      </c>
      <c r="H149" s="5">
        <v>-3738</v>
      </c>
      <c r="I149" s="36"/>
    </row>
    <row r="150" spans="1:9" ht="90.75" customHeight="1" x14ac:dyDescent="0.25">
      <c r="A150" s="35">
        <f t="shared" si="5"/>
        <v>148</v>
      </c>
      <c r="B150" s="3" t="s">
        <v>347</v>
      </c>
      <c r="C150" s="9">
        <v>10</v>
      </c>
      <c r="D150" s="11"/>
      <c r="E150" s="12">
        <f t="shared" si="4"/>
        <v>0</v>
      </c>
      <c r="F150" s="38"/>
      <c r="G150" s="3" t="s">
        <v>326</v>
      </c>
      <c r="H150" s="5">
        <v>-3736</v>
      </c>
      <c r="I150" s="36"/>
    </row>
    <row r="151" spans="1:9" ht="120" x14ac:dyDescent="0.25">
      <c r="A151" s="35">
        <f t="shared" si="5"/>
        <v>149</v>
      </c>
      <c r="B151" s="3" t="s">
        <v>182</v>
      </c>
      <c r="C151" s="9">
        <v>20</v>
      </c>
      <c r="D151" s="11"/>
      <c r="E151" s="12">
        <f t="shared" si="4"/>
        <v>0</v>
      </c>
      <c r="F151" s="38"/>
      <c r="G151" s="3" t="s">
        <v>327</v>
      </c>
      <c r="H151" s="5">
        <v>-3739</v>
      </c>
      <c r="I151" s="36"/>
    </row>
    <row r="152" spans="1:9" ht="75.75" customHeight="1" x14ac:dyDescent="0.25">
      <c r="A152" s="35">
        <f t="shared" si="5"/>
        <v>150</v>
      </c>
      <c r="B152" s="3" t="s">
        <v>64</v>
      </c>
      <c r="C152" s="9">
        <v>70</v>
      </c>
      <c r="D152" s="11"/>
      <c r="E152" s="12">
        <f t="shared" si="4"/>
        <v>0</v>
      </c>
      <c r="F152" s="38"/>
      <c r="G152" s="3" t="s">
        <v>328</v>
      </c>
      <c r="H152" s="5">
        <v>-5016</v>
      </c>
      <c r="I152" s="36"/>
    </row>
    <row r="153" spans="1:9" ht="105" x14ac:dyDescent="0.25">
      <c r="A153" s="35">
        <f t="shared" si="5"/>
        <v>151</v>
      </c>
      <c r="B153" s="3" t="s">
        <v>183</v>
      </c>
      <c r="C153" s="9">
        <v>20</v>
      </c>
      <c r="D153" s="11"/>
      <c r="E153" s="12">
        <f t="shared" si="4"/>
        <v>0</v>
      </c>
      <c r="F153" s="38"/>
      <c r="G153" s="3" t="s">
        <v>329</v>
      </c>
      <c r="H153" s="5">
        <v>-6090</v>
      </c>
      <c r="I153" s="36"/>
    </row>
    <row r="154" spans="1:9" ht="120" x14ac:dyDescent="0.25">
      <c r="A154" s="35">
        <f t="shared" si="5"/>
        <v>152</v>
      </c>
      <c r="B154" s="3" t="s">
        <v>184</v>
      </c>
      <c r="C154" s="9">
        <v>50</v>
      </c>
      <c r="D154" s="11"/>
      <c r="E154" s="12">
        <f t="shared" si="4"/>
        <v>0</v>
      </c>
      <c r="F154" s="38"/>
      <c r="G154" s="3" t="s">
        <v>330</v>
      </c>
      <c r="H154" s="5">
        <v>-3964</v>
      </c>
      <c r="I154" s="36"/>
    </row>
    <row r="155" spans="1:9" ht="120" x14ac:dyDescent="0.25">
      <c r="A155" s="35">
        <f t="shared" si="5"/>
        <v>153</v>
      </c>
      <c r="B155" s="3" t="s">
        <v>185</v>
      </c>
      <c r="C155" s="9">
        <v>205</v>
      </c>
      <c r="D155" s="11"/>
      <c r="E155" s="12">
        <f t="shared" si="4"/>
        <v>0</v>
      </c>
      <c r="F155" s="38"/>
      <c r="G155" s="3" t="s">
        <v>331</v>
      </c>
      <c r="H155" s="5">
        <v>-3640</v>
      </c>
      <c r="I155" s="36"/>
    </row>
    <row r="156" spans="1:9" ht="120" x14ac:dyDescent="0.25">
      <c r="A156" s="35">
        <f t="shared" si="5"/>
        <v>154</v>
      </c>
      <c r="B156" s="3" t="s">
        <v>186</v>
      </c>
      <c r="C156" s="9">
        <v>35</v>
      </c>
      <c r="D156" s="11"/>
      <c r="E156" s="12">
        <f t="shared" si="4"/>
        <v>0</v>
      </c>
      <c r="F156" s="38"/>
      <c r="G156" s="3" t="s">
        <v>332</v>
      </c>
      <c r="H156" s="5">
        <v>-3641</v>
      </c>
      <c r="I156" s="36"/>
    </row>
    <row r="157" spans="1:9" ht="122.25" customHeight="1" x14ac:dyDescent="0.25">
      <c r="A157" s="35">
        <f t="shared" si="5"/>
        <v>155</v>
      </c>
      <c r="B157" s="3" t="s">
        <v>187</v>
      </c>
      <c r="C157" s="9">
        <v>41</v>
      </c>
      <c r="D157" s="11"/>
      <c r="E157" s="12">
        <f t="shared" si="4"/>
        <v>0</v>
      </c>
      <c r="F157" s="38"/>
      <c r="G157" s="3" t="s">
        <v>333</v>
      </c>
      <c r="H157" s="5">
        <v>-3968</v>
      </c>
      <c r="I157" s="36"/>
    </row>
    <row r="158" spans="1:9" ht="120" x14ac:dyDescent="0.25">
      <c r="A158" s="35">
        <f t="shared" si="5"/>
        <v>156</v>
      </c>
      <c r="B158" s="3" t="s">
        <v>169</v>
      </c>
      <c r="C158" s="9">
        <v>20</v>
      </c>
      <c r="D158" s="11"/>
      <c r="E158" s="12">
        <f t="shared" si="4"/>
        <v>0</v>
      </c>
      <c r="F158" s="38"/>
      <c r="G158" s="3" t="s">
        <v>334</v>
      </c>
      <c r="H158" s="5">
        <v>-3737</v>
      </c>
      <c r="I158" s="36"/>
    </row>
    <row r="159" spans="1:9" ht="150" x14ac:dyDescent="0.25">
      <c r="A159" s="35">
        <f t="shared" si="5"/>
        <v>157</v>
      </c>
      <c r="B159" s="3" t="s">
        <v>188</v>
      </c>
      <c r="C159" s="9">
        <v>110</v>
      </c>
      <c r="D159" s="11"/>
      <c r="E159" s="12">
        <f t="shared" si="4"/>
        <v>0</v>
      </c>
      <c r="F159" s="38"/>
      <c r="G159" s="3" t="s">
        <v>335</v>
      </c>
      <c r="H159" s="5">
        <v>-6970</v>
      </c>
      <c r="I159" s="36"/>
    </row>
    <row r="160" spans="1:9" ht="133.5" customHeight="1" x14ac:dyDescent="0.25">
      <c r="A160" s="35">
        <f t="shared" si="5"/>
        <v>158</v>
      </c>
      <c r="B160" s="3" t="s">
        <v>189</v>
      </c>
      <c r="C160" s="9">
        <v>60</v>
      </c>
      <c r="D160" s="11"/>
      <c r="E160" s="12">
        <f t="shared" si="4"/>
        <v>0</v>
      </c>
      <c r="F160" s="38"/>
      <c r="G160" s="3" t="s">
        <v>336</v>
      </c>
      <c r="H160" s="5">
        <v>-6971</v>
      </c>
      <c r="I160" s="36"/>
    </row>
    <row r="161" spans="1:9" ht="105" x14ac:dyDescent="0.25">
      <c r="A161" s="35">
        <f t="shared" si="5"/>
        <v>159</v>
      </c>
      <c r="B161" s="3" t="s">
        <v>190</v>
      </c>
      <c r="C161" s="9">
        <v>10</v>
      </c>
      <c r="D161" s="11"/>
      <c r="E161" s="12">
        <f t="shared" si="4"/>
        <v>0</v>
      </c>
      <c r="F161" s="38"/>
      <c r="G161" s="3" t="s">
        <v>249</v>
      </c>
      <c r="H161" s="5">
        <v>-6071</v>
      </c>
      <c r="I161" s="36"/>
    </row>
    <row r="162" spans="1:9" ht="108.75" customHeight="1" x14ac:dyDescent="0.25">
      <c r="A162" s="35">
        <f t="shared" si="5"/>
        <v>160</v>
      </c>
      <c r="B162" s="3" t="s">
        <v>213</v>
      </c>
      <c r="C162" s="9">
        <v>50</v>
      </c>
      <c r="D162" s="11"/>
      <c r="E162" s="12">
        <f t="shared" si="4"/>
        <v>0</v>
      </c>
      <c r="F162" s="38"/>
      <c r="G162" s="14" t="s">
        <v>337</v>
      </c>
      <c r="H162" s="5">
        <v>-3938</v>
      </c>
      <c r="I162" s="36"/>
    </row>
    <row r="163" spans="1:9" ht="93.75" customHeight="1" x14ac:dyDescent="0.25">
      <c r="A163" s="35">
        <f t="shared" si="5"/>
        <v>161</v>
      </c>
      <c r="B163" s="14" t="s">
        <v>214</v>
      </c>
      <c r="C163" s="9">
        <v>10</v>
      </c>
      <c r="D163" s="11"/>
      <c r="E163" s="12">
        <f t="shared" si="4"/>
        <v>0</v>
      </c>
      <c r="F163" s="38"/>
      <c r="G163" s="14" t="s">
        <v>338</v>
      </c>
      <c r="H163" s="5">
        <v>-3940</v>
      </c>
      <c r="I163" s="36"/>
    </row>
    <row r="164" spans="1:9" ht="136.5" customHeight="1" x14ac:dyDescent="0.25">
      <c r="A164" s="35">
        <f t="shared" si="5"/>
        <v>162</v>
      </c>
      <c r="B164" s="3" t="s">
        <v>191</v>
      </c>
      <c r="C164" s="9">
        <v>60</v>
      </c>
      <c r="D164" s="11"/>
      <c r="E164" s="12">
        <f t="shared" si="4"/>
        <v>0</v>
      </c>
      <c r="F164" s="38"/>
      <c r="G164" s="3" t="s">
        <v>339</v>
      </c>
      <c r="H164" s="5">
        <v>-6972</v>
      </c>
      <c r="I164" s="36"/>
    </row>
    <row r="165" spans="1:9" ht="105" customHeight="1" x14ac:dyDescent="0.25">
      <c r="A165" s="35">
        <f t="shared" si="5"/>
        <v>163</v>
      </c>
      <c r="B165" s="3" t="s">
        <v>192</v>
      </c>
      <c r="C165" s="9">
        <v>22</v>
      </c>
      <c r="D165" s="11"/>
      <c r="E165" s="12">
        <f t="shared" si="4"/>
        <v>0</v>
      </c>
      <c r="F165" s="38"/>
      <c r="G165" s="3" t="s">
        <v>340</v>
      </c>
      <c r="H165" s="5">
        <v>-6070</v>
      </c>
      <c r="I165" s="36"/>
    </row>
    <row r="166" spans="1:9" ht="120" x14ac:dyDescent="0.25">
      <c r="A166" s="35">
        <f t="shared" si="5"/>
        <v>164</v>
      </c>
      <c r="B166" s="3" t="s">
        <v>19</v>
      </c>
      <c r="C166" s="9">
        <v>20</v>
      </c>
      <c r="D166" s="11"/>
      <c r="E166" s="12">
        <f t="shared" si="4"/>
        <v>0</v>
      </c>
      <c r="F166" s="38"/>
      <c r="G166" s="31" t="s">
        <v>341</v>
      </c>
      <c r="H166" s="5">
        <v>-6091</v>
      </c>
      <c r="I166" s="36"/>
    </row>
    <row r="167" spans="1:9" ht="120.75" customHeight="1" x14ac:dyDescent="0.25">
      <c r="A167" s="35">
        <f t="shared" si="5"/>
        <v>165</v>
      </c>
      <c r="B167" s="3" t="s">
        <v>170</v>
      </c>
      <c r="C167" s="9">
        <v>20</v>
      </c>
      <c r="D167" s="20"/>
      <c r="E167" s="21">
        <f t="shared" si="4"/>
        <v>0</v>
      </c>
      <c r="F167" s="19"/>
      <c r="G167" s="23" t="s">
        <v>342</v>
      </c>
      <c r="H167" s="22">
        <v>-5017</v>
      </c>
      <c r="I167" s="36"/>
    </row>
    <row r="168" spans="1:9" ht="15.75" thickBot="1" x14ac:dyDescent="0.3">
      <c r="A168" s="39"/>
      <c r="B168" s="40"/>
      <c r="C168" s="41"/>
      <c r="D168" s="42"/>
      <c r="E168" s="43">
        <f>SUM(E3:E167)</f>
        <v>0</v>
      </c>
      <c r="F168" s="44"/>
      <c r="G168" s="45"/>
      <c r="H168" s="46"/>
      <c r="I168" s="47"/>
    </row>
    <row r="170" spans="1:9" x14ac:dyDescent="0.25">
      <c r="B170" s="49" t="s">
        <v>352</v>
      </c>
      <c r="E170" s="48"/>
    </row>
  </sheetData>
  <autoFilter ref="A2:I168">
    <sortState ref="A2:I187">
      <sortCondition ref="F1:F187"/>
    </sortState>
  </autoFilter>
  <mergeCells count="22">
    <mergeCell ref="A1:I1"/>
    <mergeCell ref="F89:F91"/>
    <mergeCell ref="F3:F9"/>
    <mergeCell ref="F10:F28"/>
    <mergeCell ref="F29:F39"/>
    <mergeCell ref="F40:F53"/>
    <mergeCell ref="F54:F65"/>
    <mergeCell ref="F74:F75"/>
    <mergeCell ref="F76:F79"/>
    <mergeCell ref="F80:F87"/>
    <mergeCell ref="F72:F73"/>
    <mergeCell ref="F92:F98"/>
    <mergeCell ref="F102:F108"/>
    <mergeCell ref="F110:F111"/>
    <mergeCell ref="F112:F113"/>
    <mergeCell ref="F121:F129"/>
    <mergeCell ref="F147:F148"/>
    <mergeCell ref="F130:F134"/>
    <mergeCell ref="F135:F142"/>
    <mergeCell ref="F143:F145"/>
    <mergeCell ref="F99:F100"/>
    <mergeCell ref="F114:F120"/>
  </mergeCells>
  <pageMargins left="0.70866141732283472" right="0.70866141732283472" top="0.78740157480314965" bottom="0.78740157480314965" header="0.31496062992125984" footer="0.31496062992125984"/>
  <pageSetup paperSize="8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elektro 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 Hynková</dc:creator>
  <cp:lastModifiedBy>Uživatel systému Windows</cp:lastModifiedBy>
  <cp:lastPrinted>2018-04-18T08:10:27Z</cp:lastPrinted>
  <dcterms:created xsi:type="dcterms:W3CDTF">2018-03-28T13:50:51Z</dcterms:created>
  <dcterms:modified xsi:type="dcterms:W3CDTF">2018-05-31T11:42:50Z</dcterms:modified>
</cp:coreProperties>
</file>