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45" windowWidth="14310" windowHeight="11895" activeTab="1"/>
  </bookViews>
  <sheets>
    <sheet name="Cenová nabídka krycí list" sheetId="9" r:id="rId1"/>
    <sheet name="1 standardizovaný nábytek" sheetId="8" r:id="rId2"/>
  </sheets>
  <definedNames>
    <definedName name="_xlnm.Print_Titles" localSheetId="1">'1 standardizovaný nábytek'!$3:$3</definedName>
  </definedNames>
  <calcPr calcId="145621"/>
</workbook>
</file>

<file path=xl/sharedStrings.xml><?xml version="1.0" encoding="utf-8"?>
<sst xmlns="http://schemas.openxmlformats.org/spreadsheetml/2006/main" count="128" uniqueCount="103">
  <si>
    <t>stůl kancelářský</t>
  </si>
  <si>
    <t>76,5 - 147 - 73</t>
  </si>
  <si>
    <t>stůl čtverec</t>
  </si>
  <si>
    <t>76,5 - 73 - 73</t>
  </si>
  <si>
    <t>stůl čtvrtkruh</t>
  </si>
  <si>
    <t>stůl poradní</t>
  </si>
  <si>
    <t>76,5 - 220* - 73</t>
  </si>
  <si>
    <t>kontejner</t>
  </si>
  <si>
    <t>skříňka nízká</t>
  </si>
  <si>
    <t>skříň šatní</t>
  </si>
  <si>
    <t>165 - 60 - 41 + dveře</t>
  </si>
  <si>
    <t>skříň plná 2 dveřová</t>
  </si>
  <si>
    <t>skříň plná 4 dveřová</t>
  </si>
  <si>
    <t>165 - 80 - 41 + dveře</t>
  </si>
  <si>
    <t>skříň 4 dveřová prosklená</t>
  </si>
  <si>
    <t>nástavec na skříň š 80</t>
  </si>
  <si>
    <t>40 - 80 - 41 + dveře</t>
  </si>
  <si>
    <t>nástavec na skříň š 60</t>
  </si>
  <si>
    <t>40 - 60 - 41 + dveře</t>
  </si>
  <si>
    <t>roh regál vysoký</t>
  </si>
  <si>
    <t>165 - 41 - 41</t>
  </si>
  <si>
    <t>roh regál nízký</t>
  </si>
  <si>
    <t>polička</t>
  </si>
  <si>
    <t>25 - 80 - 25</t>
  </si>
  <si>
    <t>25 - 160 - 25</t>
  </si>
  <si>
    <t>stolek konferenční kulatý</t>
  </si>
  <si>
    <t xml:space="preserve">stolek konferenční hranatý </t>
  </si>
  <si>
    <t xml:space="preserve">věšák </t>
  </si>
  <si>
    <t>podložka pod nohy</t>
  </si>
  <si>
    <t>NABÍDKOVÁ CENA CELKEM</t>
  </si>
  <si>
    <t>cena bez DPH</t>
  </si>
  <si>
    <t>cena včetně DPH</t>
  </si>
  <si>
    <t>SOUČTOVÁ TABULKA</t>
  </si>
  <si>
    <t>Pokyny k vyplnění cenové nabídky</t>
  </si>
  <si>
    <t>3) Všechna žlutá políčka musí být vyplněna</t>
  </si>
  <si>
    <t xml:space="preserve">1) Vyplňujte pouze žlutá políčka </t>
  </si>
  <si>
    <t>nástavec na stůl</t>
  </si>
  <si>
    <t>skříň střední dvoudveřová</t>
  </si>
  <si>
    <t xml:space="preserve">skříň roletová </t>
  </si>
  <si>
    <t>deska na zeď</t>
  </si>
  <si>
    <t>25 - 140 - 30</t>
  </si>
  <si>
    <t>svislé rozdělení 30 / 80 / 30, obě boční přihrádky mají uprostřed jednu vodorovnou poličku, uprostřed polička není</t>
  </si>
  <si>
    <t>zámek včetně montáže</t>
  </si>
  <si>
    <t>-</t>
  </si>
  <si>
    <t>Nábytek</t>
  </si>
  <si>
    <t>Obecné požadavky</t>
  </si>
  <si>
    <t>Další požadavky mimo obecných</t>
  </si>
  <si>
    <t>zámek s dvěma klíči k uzamykání výše uvedených kusů nábytku na vyžádání objednatele včetně montáže zámku</t>
  </si>
  <si>
    <t>50 - 180</t>
  </si>
  <si>
    <t>Předpodládaný počet nakoupených kusů</t>
  </si>
  <si>
    <t xml:space="preserve">Nabídková cena celkem </t>
  </si>
  <si>
    <t>Nabídková cena 
za 1 ks bez DPH</t>
  </si>
  <si>
    <t>NABÍDKOVÁ CENA NÁKUPNÍHO KOŠE</t>
  </si>
  <si>
    <t>CELKOVÁ NABÍDKOVÁ CENA</t>
  </si>
  <si>
    <t>stůl pod PC</t>
  </si>
  <si>
    <t>Provedení lamino - materiál 1</t>
  </si>
  <si>
    <t>Provedení dýha - materiál 2</t>
  </si>
  <si>
    <t>dvojdveřový, pevná záda</t>
  </si>
  <si>
    <t>jednodveřový, pevná záda</t>
  </si>
  <si>
    <t>plast, ergonomické tvarování s možností náklonu</t>
  </si>
  <si>
    <t>76,5 - 80 - 41 + dveře</t>
  </si>
  <si>
    <t>76,5 - 41 - 41</t>
  </si>
  <si>
    <t>65 + kolečka - 50 - 50</t>
  </si>
  <si>
    <t>4 šuplíky, horní šuplík uzamykatelný, kolečka namísto kluzáků</t>
  </si>
  <si>
    <t>plné trojúhelníkobé boky</t>
  </si>
  <si>
    <t>plné trojúhelníkobé boky, vprostřed trojúhelníková deska na zpevnění</t>
  </si>
  <si>
    <t>60 - 90 - 60</t>
  </si>
  <si>
    <t xml:space="preserve">průměr 80 </t>
  </si>
  <si>
    <t>skříň střední jednodveřová</t>
  </si>
  <si>
    <t>110 - 80 - 41 + dveře</t>
  </si>
  <si>
    <t>110 - 60 - 41 + dveře</t>
  </si>
  <si>
    <t>sokl 5 cm, uvnitř v horní části jedna police a výsuvná tyč na ramínka; pevná záda</t>
  </si>
  <si>
    <t>sokl 5 cm, spodní část dvoudveřová, uvnitř jedna police, světlá výška mezi spodní a horní hranou přihrádky 33 cm; vprostřed šuplík o výšce čela 17 cm buď po celé šířce anebo 2 šuplíky po 40 cm; horní část dvoudveřová (sklo), rozdělená jednou policí na dvě přihrádky o výšce 33 cm; světlá výška mezi spodní a horní hranou přihrádek musí být 33 cm, aby umožňovala uložení šanonu o výšce 31,5cm; pevná záda</t>
  </si>
  <si>
    <t>sokl 5 cm, otevřený čtvrtkruh;  jedna police, světlá výška mezi spodní a horní hranou přihrádek 33 cm</t>
  </si>
  <si>
    <t>sokl 5 cm, spodní část dvoudveřová, uvnitř jedna police, světlá výška mezi spodní a horní hranou přihrádky 33 cm; nad tím aluminiová lamelová roleta, zašupovací nahoru; pevná záda</t>
  </si>
  <si>
    <t>sokl 5 cm, spodní část dvoudveřová, uvnitř jedna police, světlá výška mezi spodní a horní hranou přihrádky 33 cm; vprostřed šuplík o výšce 17 cm buď po celé šířce anebo 2 šuplíky po 40 cm; horní část dvoudveřová, rozdělená jednou policí na dvě přihrádky o výšce 33 cm; světlá výška mezi spodní a horní hranou přihrádek musí být 33 cm, aby umožňovala uložení šanonu o výšce 31,5 cm; pevná záda</t>
  </si>
  <si>
    <t>sokl 5 cm, spodní část jednodveřová, uvnitř jedna police, světlá výška mezi spodní a horní hranou přihrádky 33 cm; vprostřed šuplík o výšce 17 cm po celé šířce; horní část jednodveřová, rozdělená jednou policí na dvě přihrádky o výšce 33 cm; světlá výška mezi spodní a horní hranou přihrádek musí být 33 cm, aby umožňovala uložení šanonu o výšce 31,5 cm; pevná záda</t>
  </si>
  <si>
    <t>noha kovová chromovaná, STAČÍ STANDARDNÍ TLOUŠŤKA DESKY 18 MM RESP. 19 MM</t>
  </si>
  <si>
    <t>průchodka včetně instalace</t>
  </si>
  <si>
    <t>2) Do nabídky v EZAK uveďte pouze celkovou nabídkovou cenu</t>
  </si>
  <si>
    <t>4) Žádná položka nesmí být oceněna resp. v žádném žlutém políčku nesmí být uvedena částka 0 Kč.</t>
  </si>
  <si>
    <t>plastová průchodka na kabely o průměru min. 60 mm včetně instalace průchodky do stolové desky případně na jiné místo určené zadavatelem</t>
  </si>
  <si>
    <t>Příloha č. 3 Zadávací dokumentace - Kalkulační model celkové nabídkové ceny</t>
  </si>
  <si>
    <t>plné boky, vzadu vzpěra o výšce min. 40 cm, stolová deska o tloušťce 25 mm resp. 29 mm</t>
  </si>
  <si>
    <t>plné boky, stolová deska o tloušťce 25 mm resp. 29 mm</t>
  </si>
  <si>
    <t>*ŠÍŘKA dle požadavku, NACENIT V ŠÍŘCE 220 cm, plné boky, uprostřed vzpěra o výšce min. 40 cm, stolová deska o tloušťce 25 mm resp. 29 mm</t>
  </si>
  <si>
    <r>
      <t xml:space="preserve">plné boky, vprostřed vzpěra stolové desky o výšce min. 15 cm, </t>
    </r>
    <r>
      <rPr>
        <sz val="10"/>
        <rFont val="Arial"/>
        <family val="2"/>
      </rPr>
      <t>STAČÍ STANDARDNÍ TLOUŠŤKA DESKY 18 MM RESP. 19 MM</t>
    </r>
  </si>
  <si>
    <t>úchytka s roztečí 96 mm včetně montáže</t>
  </si>
  <si>
    <t>úchytka s roztečí 128 mm včetně montáže</t>
  </si>
  <si>
    <t>oblouková úchytka se zploštělým profilem, z materiálu matný chrom, s roztečí 96 mm včetně její montáže dle určení zadavatele</t>
  </si>
  <si>
    <t>oblouková úchytka se zploštělým profilem, z materiálu matný chrom, s roztečí 128 mm včetně její montáže dle určení zadavatele</t>
  </si>
  <si>
    <t>úchytky musí mít stejné provedení a design, liší se od sebe pouze ve velikosti rozteče</t>
  </si>
  <si>
    <t>řešení je modulové, všechny kusy lze snadno spojit pomocí zapuštěných šroubů; 
materiál 1: LTD lamino o tloušťce 25 mm u stolových desek a 18 mm u všech ostatních desek, ABS hrany 2mm, plastové kluzáky, spoje lepené s čepy;
materiál 2: DTD dýha o tloušťce 29 mm u stolových desek a 19 mm u všech ostatních desek, moření dub rustik, masivní nákližek, plastové kluzáky; 
panty: miskový závěs, naložený, průměr 35 mm, materiál niklovaná ocel</t>
  </si>
  <si>
    <t>Ilustrativní vizualizace nábytku</t>
  </si>
  <si>
    <t>sokl 5 cm, otevřený čtvrtkruh; dvě spodní přihrádky a horní přihrádka o světlé výšce 33 cm, druhá shora 50 cm; horní hrana druhé příhrádky shora lícuje s horní hranou spodních dveří skříní o výšce 165 cm</t>
  </si>
  <si>
    <t>Rozměry v CM v pořadí:    
výška - šířka - hloubka</t>
  </si>
  <si>
    <t>sokl 5 cm, uvnitř jedna police; světlá výška mezi spodní a horní hranou každé přihrádky musí být 33 cm, aby umožňovala uložení šanonu o výšce 31,5 cm; pevná záda</t>
  </si>
  <si>
    <t>76,5 - 80 - 73</t>
  </si>
  <si>
    <t>s výsuvnou deskou na klávesnici o hloubce 36 cm výsuvnou až do celkové hloubky stolu 73 cm, plné boky, vzadu vzpěra o výšce min. 40 cm, stolová deska o tloušťce 25 mm resp. 29 mm a hloubce 42 cm</t>
  </si>
  <si>
    <t>kovový černý, volně stojící, s kamennou základovou deskou</t>
  </si>
  <si>
    <t>celodřevěný z ohýbaného masivu volně stojící</t>
  </si>
  <si>
    <t>sokl 5 cm, spodní část dvoudveřová, uvnitř jedna police, světlá výška mezi spodní a horní hranou přihrádky min. 33 cm; modulárně vprostřed nebo v horní části šuplík o výšce 17 cm buď po celé šířce anebo 2 šuplíky po 40 cm; pevná záda</t>
  </si>
  <si>
    <t>sokl 5 cm, spodní část jednodveřová, uvnitř jedna police, světlá výška mezi spodní a horní hranou přihrádky min. 33 cm; modulárně vprostřed nebo v horní části šuplík o výšce 17 cm po celé šířce; pevná záda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</si>
</sst>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č-405];[Red]&quot;-&quot;#,##0.00&quot; &quot;[$Kč-405]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116">
    <xf numFmtId="0" fontId="0" fillId="0" borderId="0" xfId="0"/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vertical="center"/>
    </xf>
    <xf numFmtId="165" fontId="7" fillId="4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65" fontId="6" fillId="5" borderId="10" xfId="0" applyNumberFormat="1" applyFont="1" applyFill="1" applyBorder="1" applyAlignment="1">
      <alignment horizontal="center" vertical="center" wrapText="1"/>
    </xf>
    <xf numFmtId="165" fontId="6" fillId="5" borderId="8" xfId="0" applyNumberFormat="1" applyFont="1" applyFill="1" applyBorder="1" applyAlignment="1">
      <alignment horizontal="center" vertical="center" wrapText="1"/>
    </xf>
    <xf numFmtId="0" fontId="11" fillId="6" borderId="11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6" borderId="14" xfId="0" applyNumberFormat="1" applyFont="1" applyFill="1" applyBorder="1" applyAlignment="1">
      <alignment horizontal="center" vertical="center" wrapText="1"/>
    </xf>
    <xf numFmtId="0" fontId="6" fillId="6" borderId="15" xfId="0" applyNumberFormat="1" applyFont="1" applyFill="1" applyBorder="1" applyAlignment="1">
      <alignment horizontal="center" vertical="center" wrapText="1"/>
    </xf>
    <xf numFmtId="0" fontId="6" fillId="6" borderId="16" xfId="0" applyNumberFormat="1" applyFon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center" vertical="center" wrapText="1"/>
    </xf>
    <xf numFmtId="0" fontId="7" fillId="6" borderId="11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165" fontId="7" fillId="3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1" fillId="6" borderId="19" xfId="0" applyNumberFormat="1" applyFont="1" applyFill="1" applyBorder="1" applyAlignment="1">
      <alignment vertical="center" wrapText="1"/>
    </xf>
    <xf numFmtId="0" fontId="1" fillId="7" borderId="7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5" fontId="6" fillId="5" borderId="2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vertical="center" wrapText="1"/>
    </xf>
    <xf numFmtId="0" fontId="11" fillId="3" borderId="18" xfId="0" applyNumberFormat="1" applyFont="1" applyFill="1" applyBorder="1" applyAlignment="1">
      <alignment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0" fontId="11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17" fillId="5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7" fillId="5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5" fontId="17" fillId="5" borderId="9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6" borderId="36" xfId="0" applyNumberFormat="1" applyFont="1" applyFill="1" applyBorder="1" applyAlignment="1">
      <alignment horizontal="center" vertical="center" wrapText="1"/>
    </xf>
    <xf numFmtId="0" fontId="11" fillId="6" borderId="3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6" borderId="38" xfId="0" applyNumberFormat="1" applyFont="1" applyFill="1" applyBorder="1" applyAlignment="1">
      <alignment horizontal="left" vertical="center" wrapText="1"/>
    </xf>
    <xf numFmtId="0" fontId="11" fillId="6" borderId="11" xfId="0" applyNumberFormat="1" applyFont="1" applyFill="1" applyBorder="1" applyAlignment="1">
      <alignment horizontal="left" vertical="center" wrapText="1"/>
    </xf>
    <xf numFmtId="0" fontId="7" fillId="6" borderId="38" xfId="0" applyNumberFormat="1" applyFont="1" applyFill="1" applyBorder="1" applyAlignment="1">
      <alignment horizontal="left" vertical="center" wrapText="1"/>
    </xf>
    <xf numFmtId="0" fontId="7" fillId="6" borderId="11" xfId="0" applyNumberFormat="1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7" fillId="6" borderId="40" xfId="0" applyNumberFormat="1" applyFont="1" applyFill="1" applyBorder="1" applyAlignment="1">
      <alignment horizontal="center" vertical="center" wrapText="1"/>
    </xf>
    <xf numFmtId="0" fontId="7" fillId="6" borderId="34" xfId="0" applyNumberFormat="1" applyFont="1" applyFill="1" applyBorder="1" applyAlignment="1">
      <alignment horizontal="center" vertical="center" wrapText="1"/>
    </xf>
    <xf numFmtId="0" fontId="7" fillId="6" borderId="41" xfId="0" applyNumberFormat="1" applyFont="1" applyFill="1" applyBorder="1" applyAlignment="1">
      <alignment horizontal="center" vertical="center" wrapText="1"/>
    </xf>
    <xf numFmtId="0" fontId="11" fillId="6" borderId="42" xfId="0" applyNumberFormat="1" applyFont="1" applyFill="1" applyBorder="1" applyAlignment="1">
      <alignment horizontal="center" vertical="center" wrapText="1"/>
    </xf>
    <xf numFmtId="0" fontId="11" fillId="6" borderId="38" xfId="0" applyNumberFormat="1" applyFont="1" applyFill="1" applyBorder="1" applyAlignment="1">
      <alignment horizontal="center" vertical="center" wrapText="1"/>
    </xf>
    <xf numFmtId="0" fontId="13" fillId="6" borderId="43" xfId="0" applyNumberFormat="1" applyFont="1" applyFill="1" applyBorder="1" applyAlignment="1">
      <alignment horizontal="center" vertical="center" wrapText="1"/>
    </xf>
    <xf numFmtId="0" fontId="13" fillId="6" borderId="15" xfId="0" applyNumberFormat="1" applyFont="1" applyFill="1" applyBorder="1" applyAlignment="1">
      <alignment horizontal="center" vertical="center" wrapText="1"/>
    </xf>
    <xf numFmtId="0" fontId="13" fillId="6" borderId="44" xfId="0" applyNumberFormat="1" applyFont="1" applyFill="1" applyBorder="1" applyAlignment="1">
      <alignment horizontal="center" vertical="center" wrapText="1"/>
    </xf>
    <xf numFmtId="0" fontId="13" fillId="6" borderId="45" xfId="0" applyNumberFormat="1" applyFont="1" applyFill="1" applyBorder="1" applyAlignment="1">
      <alignment horizontal="center" vertical="center" wrapText="1"/>
    </xf>
    <xf numFmtId="0" fontId="6" fillId="6" borderId="46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Normální 2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3</xdr:row>
      <xdr:rowOff>104775</xdr:rowOff>
    </xdr:from>
    <xdr:to>
      <xdr:col>4</xdr:col>
      <xdr:colOff>1428750</xdr:colOff>
      <xdr:row>3</xdr:row>
      <xdr:rowOff>885825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419225"/>
          <a:ext cx="132397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</xdr:row>
      <xdr:rowOff>104775</xdr:rowOff>
    </xdr:from>
    <xdr:to>
      <xdr:col>4</xdr:col>
      <xdr:colOff>1266825</xdr:colOff>
      <xdr:row>4</xdr:row>
      <xdr:rowOff>914400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2371725"/>
          <a:ext cx="106680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295275</xdr:colOff>
      <xdr:row>5</xdr:row>
      <xdr:rowOff>85725</xdr:rowOff>
    </xdr:from>
    <xdr:to>
      <xdr:col>4</xdr:col>
      <xdr:colOff>1362075</xdr:colOff>
      <xdr:row>5</xdr:row>
      <xdr:rowOff>866775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3305175"/>
          <a:ext cx="10668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8</xdr:row>
      <xdr:rowOff>66675</xdr:rowOff>
    </xdr:from>
    <xdr:to>
      <xdr:col>4</xdr:col>
      <xdr:colOff>1200150</xdr:colOff>
      <xdr:row>8</xdr:row>
      <xdr:rowOff>857250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39425" y="6143625"/>
          <a:ext cx="95250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342900</xdr:colOff>
      <xdr:row>9</xdr:row>
      <xdr:rowOff>152400</xdr:rowOff>
    </xdr:from>
    <xdr:to>
      <xdr:col>4</xdr:col>
      <xdr:colOff>1143000</xdr:colOff>
      <xdr:row>9</xdr:row>
      <xdr:rowOff>838200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34675" y="7181850"/>
          <a:ext cx="80010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180975</xdr:rowOff>
    </xdr:from>
    <xdr:to>
      <xdr:col>4</xdr:col>
      <xdr:colOff>1428750</xdr:colOff>
      <xdr:row>7</xdr:row>
      <xdr:rowOff>838200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10825" y="5305425"/>
          <a:ext cx="140970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10</xdr:row>
      <xdr:rowOff>19050</xdr:rowOff>
    </xdr:from>
    <xdr:to>
      <xdr:col>4</xdr:col>
      <xdr:colOff>1057275</xdr:colOff>
      <xdr:row>10</xdr:row>
      <xdr:rowOff>914400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01350" y="8001000"/>
          <a:ext cx="64770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15</xdr:row>
      <xdr:rowOff>85725</xdr:rowOff>
    </xdr:from>
    <xdr:to>
      <xdr:col>4</xdr:col>
      <xdr:colOff>1190625</xdr:colOff>
      <xdr:row>15</xdr:row>
      <xdr:rowOff>561975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39425" y="12573000"/>
          <a:ext cx="9429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14</xdr:row>
      <xdr:rowOff>85725</xdr:rowOff>
    </xdr:from>
    <xdr:to>
      <xdr:col>4</xdr:col>
      <xdr:colOff>1190625</xdr:colOff>
      <xdr:row>14</xdr:row>
      <xdr:rowOff>628650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39425" y="11877675"/>
          <a:ext cx="94297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66675</xdr:rowOff>
    </xdr:from>
    <xdr:to>
      <xdr:col>4</xdr:col>
      <xdr:colOff>1190625</xdr:colOff>
      <xdr:row>16</xdr:row>
      <xdr:rowOff>952500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39425" y="13249275"/>
          <a:ext cx="942975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342900</xdr:colOff>
      <xdr:row>17</xdr:row>
      <xdr:rowOff>95250</xdr:rowOff>
    </xdr:from>
    <xdr:to>
      <xdr:col>4</xdr:col>
      <xdr:colOff>1104900</xdr:colOff>
      <xdr:row>17</xdr:row>
      <xdr:rowOff>847725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734675" y="14230350"/>
          <a:ext cx="7620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</xdr:colOff>
      <xdr:row>22</xdr:row>
      <xdr:rowOff>257175</xdr:rowOff>
    </xdr:from>
    <xdr:to>
      <xdr:col>4</xdr:col>
      <xdr:colOff>1495425</xdr:colOff>
      <xdr:row>22</xdr:row>
      <xdr:rowOff>723900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87025" y="19154775"/>
          <a:ext cx="140017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24</xdr:row>
      <xdr:rowOff>38100</xdr:rowOff>
    </xdr:from>
    <xdr:to>
      <xdr:col>4</xdr:col>
      <xdr:colOff>1162050</xdr:colOff>
      <xdr:row>24</xdr:row>
      <xdr:rowOff>895350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0" y="20840700"/>
          <a:ext cx="88582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257175</xdr:colOff>
      <xdr:row>23</xdr:row>
      <xdr:rowOff>9525</xdr:rowOff>
    </xdr:from>
    <xdr:to>
      <xdr:col>4</xdr:col>
      <xdr:colOff>1171575</xdr:colOff>
      <xdr:row>23</xdr:row>
      <xdr:rowOff>895350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48950" y="19859625"/>
          <a:ext cx="9144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314325</xdr:colOff>
      <xdr:row>12</xdr:row>
      <xdr:rowOff>38100</xdr:rowOff>
    </xdr:from>
    <xdr:to>
      <xdr:col>4</xdr:col>
      <xdr:colOff>1133475</xdr:colOff>
      <xdr:row>12</xdr:row>
      <xdr:rowOff>904875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06100" y="9925050"/>
          <a:ext cx="81915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419100</xdr:colOff>
      <xdr:row>13</xdr:row>
      <xdr:rowOff>38100</xdr:rowOff>
    </xdr:from>
    <xdr:to>
      <xdr:col>4</xdr:col>
      <xdr:colOff>981075</xdr:colOff>
      <xdr:row>13</xdr:row>
      <xdr:rowOff>933450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810875" y="10877550"/>
          <a:ext cx="56197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466725</xdr:colOff>
      <xdr:row>11</xdr:row>
      <xdr:rowOff>57150</xdr:rowOff>
    </xdr:from>
    <xdr:to>
      <xdr:col>4</xdr:col>
      <xdr:colOff>981075</xdr:colOff>
      <xdr:row>11</xdr:row>
      <xdr:rowOff>914400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58500" y="8991600"/>
          <a:ext cx="5143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190500</xdr:colOff>
      <xdr:row>21</xdr:row>
      <xdr:rowOff>104775</xdr:rowOff>
    </xdr:from>
    <xdr:to>
      <xdr:col>4</xdr:col>
      <xdr:colOff>1295400</xdr:colOff>
      <xdr:row>21</xdr:row>
      <xdr:rowOff>857250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82275" y="18049875"/>
          <a:ext cx="11049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25</xdr:row>
      <xdr:rowOff>57150</xdr:rowOff>
    </xdr:from>
    <xdr:to>
      <xdr:col>4</xdr:col>
      <xdr:colOff>1143000</xdr:colOff>
      <xdr:row>25</xdr:row>
      <xdr:rowOff>923925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677525" y="21812250"/>
          <a:ext cx="85725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352425</xdr:colOff>
      <xdr:row>20</xdr:row>
      <xdr:rowOff>66675</xdr:rowOff>
    </xdr:from>
    <xdr:to>
      <xdr:col>4</xdr:col>
      <xdr:colOff>1114425</xdr:colOff>
      <xdr:row>20</xdr:row>
      <xdr:rowOff>914400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744200" y="17059275"/>
          <a:ext cx="7620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6</xdr:row>
      <xdr:rowOff>66675</xdr:rowOff>
    </xdr:from>
    <xdr:to>
      <xdr:col>4</xdr:col>
      <xdr:colOff>1228725</xdr:colOff>
      <xdr:row>6</xdr:row>
      <xdr:rowOff>914400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77525" y="4238625"/>
          <a:ext cx="94297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H2" sqref="H2"/>
    </sheetView>
  </sheetViews>
  <sheetFormatPr defaultColWidth="9.140625" defaultRowHeight="15"/>
  <cols>
    <col min="7" max="7" width="3.57421875" style="0" customWidth="1"/>
    <col min="8" max="9" width="23.140625" style="0" customWidth="1"/>
  </cols>
  <sheetData>
    <row r="1" spans="1:9" s="7" customFormat="1" ht="30" customHeight="1" thickBot="1">
      <c r="A1" s="94" t="s">
        <v>32</v>
      </c>
      <c r="B1" s="95"/>
      <c r="C1" s="95"/>
      <c r="D1" s="95"/>
      <c r="E1" s="95"/>
      <c r="F1" s="95"/>
      <c r="G1" s="95"/>
      <c r="H1" s="10" t="s">
        <v>30</v>
      </c>
      <c r="I1" s="11" t="s">
        <v>31</v>
      </c>
    </row>
    <row r="2" spans="1:9" s="8" customFormat="1" ht="30" customHeight="1" thickBot="1">
      <c r="A2" s="96" t="s">
        <v>29</v>
      </c>
      <c r="B2" s="97"/>
      <c r="C2" s="97"/>
      <c r="D2" s="97"/>
      <c r="E2" s="97"/>
      <c r="F2" s="97"/>
      <c r="G2" s="97"/>
      <c r="H2" s="12">
        <f>'1 standardizovaný nábytek'!K36</f>
        <v>0</v>
      </c>
      <c r="I2" s="13">
        <f>H2*1.21</f>
        <v>0</v>
      </c>
    </row>
    <row r="4" s="7" customFormat="1" ht="22.5" customHeight="1">
      <c r="A4" s="9" t="s">
        <v>33</v>
      </c>
    </row>
    <row r="5" s="7" customFormat="1" ht="22.5" customHeight="1">
      <c r="A5" s="7" t="s">
        <v>35</v>
      </c>
    </row>
    <row r="6" s="7" customFormat="1" ht="22.5" customHeight="1">
      <c r="A6" s="7" t="s">
        <v>79</v>
      </c>
    </row>
    <row r="7" s="7" customFormat="1" ht="22.5" customHeight="1">
      <c r="A7" s="7" t="s">
        <v>34</v>
      </c>
    </row>
    <row r="8" s="7" customFormat="1" ht="22.5" customHeight="1">
      <c r="A8" s="7" t="s">
        <v>80</v>
      </c>
    </row>
    <row r="9" s="7" customFormat="1" ht="22.5" customHeight="1"/>
    <row r="10" s="7" customFormat="1" ht="22.5" customHeight="1"/>
    <row r="11" s="7" customFormat="1" ht="22.5" customHeight="1"/>
    <row r="12" s="7" customFormat="1" ht="22.5" customHeight="1"/>
    <row r="13" s="7" customFormat="1" ht="22.5" customHeight="1"/>
    <row r="14" s="7" customFormat="1" ht="22.5" customHeight="1"/>
    <row r="15" s="7" customFormat="1" ht="22.5" customHeight="1"/>
  </sheetData>
  <mergeCells count="2">
    <mergeCell ref="A1:G1"/>
    <mergeCell ref="A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85" zoomScaleNormal="85" workbookViewId="0" topLeftCell="A22">
      <selection activeCell="C28" sqref="C28"/>
    </sheetView>
  </sheetViews>
  <sheetFormatPr defaultColWidth="26.00390625" defaultRowHeight="30" customHeight="1"/>
  <cols>
    <col min="1" max="1" width="21.8515625" style="6" customWidth="1"/>
    <col min="2" max="2" width="19.8515625" style="19" customWidth="1"/>
    <col min="3" max="3" width="91.140625" style="19" customWidth="1"/>
    <col min="4" max="5" width="23.00390625" style="1" customWidth="1"/>
    <col min="6" max="6" width="20.421875" style="1" customWidth="1"/>
    <col min="7" max="11" width="20.421875" style="2" customWidth="1"/>
    <col min="12" max="258" width="26.00390625" style="1" customWidth="1"/>
    <col min="259" max="259" width="17.57421875" style="1" customWidth="1"/>
    <col min="260" max="260" width="19.8515625" style="1" customWidth="1"/>
    <col min="261" max="261" width="64.28125" style="1" customWidth="1"/>
    <col min="262" max="262" width="23.00390625" style="1" customWidth="1"/>
    <col min="263" max="263" width="15.7109375" style="1" customWidth="1"/>
    <col min="264" max="514" width="26.00390625" style="1" customWidth="1"/>
    <col min="515" max="515" width="17.57421875" style="1" customWidth="1"/>
    <col min="516" max="516" width="19.8515625" style="1" customWidth="1"/>
    <col min="517" max="517" width="64.28125" style="1" customWidth="1"/>
    <col min="518" max="518" width="23.00390625" style="1" customWidth="1"/>
    <col min="519" max="519" width="15.7109375" style="1" customWidth="1"/>
    <col min="520" max="770" width="26.00390625" style="1" customWidth="1"/>
    <col min="771" max="771" width="17.57421875" style="1" customWidth="1"/>
    <col min="772" max="772" width="19.8515625" style="1" customWidth="1"/>
    <col min="773" max="773" width="64.28125" style="1" customWidth="1"/>
    <col min="774" max="774" width="23.00390625" style="1" customWidth="1"/>
    <col min="775" max="775" width="15.7109375" style="1" customWidth="1"/>
    <col min="776" max="1026" width="26.00390625" style="1" customWidth="1"/>
    <col min="1027" max="1027" width="17.57421875" style="1" customWidth="1"/>
    <col min="1028" max="1028" width="19.8515625" style="1" customWidth="1"/>
    <col min="1029" max="1029" width="64.28125" style="1" customWidth="1"/>
    <col min="1030" max="1030" width="23.00390625" style="1" customWidth="1"/>
    <col min="1031" max="1031" width="15.7109375" style="1" customWidth="1"/>
    <col min="1032" max="1282" width="26.00390625" style="1" customWidth="1"/>
    <col min="1283" max="1283" width="17.57421875" style="1" customWidth="1"/>
    <col min="1284" max="1284" width="19.8515625" style="1" customWidth="1"/>
    <col min="1285" max="1285" width="64.28125" style="1" customWidth="1"/>
    <col min="1286" max="1286" width="23.00390625" style="1" customWidth="1"/>
    <col min="1287" max="1287" width="15.7109375" style="1" customWidth="1"/>
    <col min="1288" max="1538" width="26.00390625" style="1" customWidth="1"/>
    <col min="1539" max="1539" width="17.57421875" style="1" customWidth="1"/>
    <col min="1540" max="1540" width="19.8515625" style="1" customWidth="1"/>
    <col min="1541" max="1541" width="64.28125" style="1" customWidth="1"/>
    <col min="1542" max="1542" width="23.00390625" style="1" customWidth="1"/>
    <col min="1543" max="1543" width="15.7109375" style="1" customWidth="1"/>
    <col min="1544" max="1794" width="26.00390625" style="1" customWidth="1"/>
    <col min="1795" max="1795" width="17.57421875" style="1" customWidth="1"/>
    <col min="1796" max="1796" width="19.8515625" style="1" customWidth="1"/>
    <col min="1797" max="1797" width="64.28125" style="1" customWidth="1"/>
    <col min="1798" max="1798" width="23.00390625" style="1" customWidth="1"/>
    <col min="1799" max="1799" width="15.7109375" style="1" customWidth="1"/>
    <col min="1800" max="2050" width="26.00390625" style="1" customWidth="1"/>
    <col min="2051" max="2051" width="17.57421875" style="1" customWidth="1"/>
    <col min="2052" max="2052" width="19.8515625" style="1" customWidth="1"/>
    <col min="2053" max="2053" width="64.28125" style="1" customWidth="1"/>
    <col min="2054" max="2054" width="23.00390625" style="1" customWidth="1"/>
    <col min="2055" max="2055" width="15.7109375" style="1" customWidth="1"/>
    <col min="2056" max="2306" width="26.00390625" style="1" customWidth="1"/>
    <col min="2307" max="2307" width="17.57421875" style="1" customWidth="1"/>
    <col min="2308" max="2308" width="19.8515625" style="1" customWidth="1"/>
    <col min="2309" max="2309" width="64.28125" style="1" customWidth="1"/>
    <col min="2310" max="2310" width="23.00390625" style="1" customWidth="1"/>
    <col min="2311" max="2311" width="15.7109375" style="1" customWidth="1"/>
    <col min="2312" max="2562" width="26.00390625" style="1" customWidth="1"/>
    <col min="2563" max="2563" width="17.57421875" style="1" customWidth="1"/>
    <col min="2564" max="2564" width="19.8515625" style="1" customWidth="1"/>
    <col min="2565" max="2565" width="64.28125" style="1" customWidth="1"/>
    <col min="2566" max="2566" width="23.00390625" style="1" customWidth="1"/>
    <col min="2567" max="2567" width="15.7109375" style="1" customWidth="1"/>
    <col min="2568" max="2818" width="26.00390625" style="1" customWidth="1"/>
    <col min="2819" max="2819" width="17.57421875" style="1" customWidth="1"/>
    <col min="2820" max="2820" width="19.8515625" style="1" customWidth="1"/>
    <col min="2821" max="2821" width="64.28125" style="1" customWidth="1"/>
    <col min="2822" max="2822" width="23.00390625" style="1" customWidth="1"/>
    <col min="2823" max="2823" width="15.7109375" style="1" customWidth="1"/>
    <col min="2824" max="3074" width="26.00390625" style="1" customWidth="1"/>
    <col min="3075" max="3075" width="17.57421875" style="1" customWidth="1"/>
    <col min="3076" max="3076" width="19.8515625" style="1" customWidth="1"/>
    <col min="3077" max="3077" width="64.28125" style="1" customWidth="1"/>
    <col min="3078" max="3078" width="23.00390625" style="1" customWidth="1"/>
    <col min="3079" max="3079" width="15.7109375" style="1" customWidth="1"/>
    <col min="3080" max="3330" width="26.00390625" style="1" customWidth="1"/>
    <col min="3331" max="3331" width="17.57421875" style="1" customWidth="1"/>
    <col min="3332" max="3332" width="19.8515625" style="1" customWidth="1"/>
    <col min="3333" max="3333" width="64.28125" style="1" customWidth="1"/>
    <col min="3334" max="3334" width="23.00390625" style="1" customWidth="1"/>
    <col min="3335" max="3335" width="15.7109375" style="1" customWidth="1"/>
    <col min="3336" max="3586" width="26.00390625" style="1" customWidth="1"/>
    <col min="3587" max="3587" width="17.57421875" style="1" customWidth="1"/>
    <col min="3588" max="3588" width="19.8515625" style="1" customWidth="1"/>
    <col min="3589" max="3589" width="64.28125" style="1" customWidth="1"/>
    <col min="3590" max="3590" width="23.00390625" style="1" customWidth="1"/>
    <col min="3591" max="3591" width="15.7109375" style="1" customWidth="1"/>
    <col min="3592" max="3842" width="26.00390625" style="1" customWidth="1"/>
    <col min="3843" max="3843" width="17.57421875" style="1" customWidth="1"/>
    <col min="3844" max="3844" width="19.8515625" style="1" customWidth="1"/>
    <col min="3845" max="3845" width="64.28125" style="1" customWidth="1"/>
    <col min="3846" max="3846" width="23.00390625" style="1" customWidth="1"/>
    <col min="3847" max="3847" width="15.7109375" style="1" customWidth="1"/>
    <col min="3848" max="4098" width="26.00390625" style="1" customWidth="1"/>
    <col min="4099" max="4099" width="17.57421875" style="1" customWidth="1"/>
    <col min="4100" max="4100" width="19.8515625" style="1" customWidth="1"/>
    <col min="4101" max="4101" width="64.28125" style="1" customWidth="1"/>
    <col min="4102" max="4102" width="23.00390625" style="1" customWidth="1"/>
    <col min="4103" max="4103" width="15.7109375" style="1" customWidth="1"/>
    <col min="4104" max="4354" width="26.00390625" style="1" customWidth="1"/>
    <col min="4355" max="4355" width="17.57421875" style="1" customWidth="1"/>
    <col min="4356" max="4356" width="19.8515625" style="1" customWidth="1"/>
    <col min="4357" max="4357" width="64.28125" style="1" customWidth="1"/>
    <col min="4358" max="4358" width="23.00390625" style="1" customWidth="1"/>
    <col min="4359" max="4359" width="15.7109375" style="1" customWidth="1"/>
    <col min="4360" max="4610" width="26.00390625" style="1" customWidth="1"/>
    <col min="4611" max="4611" width="17.57421875" style="1" customWidth="1"/>
    <col min="4612" max="4612" width="19.8515625" style="1" customWidth="1"/>
    <col min="4613" max="4613" width="64.28125" style="1" customWidth="1"/>
    <col min="4614" max="4614" width="23.00390625" style="1" customWidth="1"/>
    <col min="4615" max="4615" width="15.7109375" style="1" customWidth="1"/>
    <col min="4616" max="4866" width="26.00390625" style="1" customWidth="1"/>
    <col min="4867" max="4867" width="17.57421875" style="1" customWidth="1"/>
    <col min="4868" max="4868" width="19.8515625" style="1" customWidth="1"/>
    <col min="4869" max="4869" width="64.28125" style="1" customWidth="1"/>
    <col min="4870" max="4870" width="23.00390625" style="1" customWidth="1"/>
    <col min="4871" max="4871" width="15.7109375" style="1" customWidth="1"/>
    <col min="4872" max="5122" width="26.00390625" style="1" customWidth="1"/>
    <col min="5123" max="5123" width="17.57421875" style="1" customWidth="1"/>
    <col min="5124" max="5124" width="19.8515625" style="1" customWidth="1"/>
    <col min="5125" max="5125" width="64.28125" style="1" customWidth="1"/>
    <col min="5126" max="5126" width="23.00390625" style="1" customWidth="1"/>
    <col min="5127" max="5127" width="15.7109375" style="1" customWidth="1"/>
    <col min="5128" max="5378" width="26.00390625" style="1" customWidth="1"/>
    <col min="5379" max="5379" width="17.57421875" style="1" customWidth="1"/>
    <col min="5380" max="5380" width="19.8515625" style="1" customWidth="1"/>
    <col min="5381" max="5381" width="64.28125" style="1" customWidth="1"/>
    <col min="5382" max="5382" width="23.00390625" style="1" customWidth="1"/>
    <col min="5383" max="5383" width="15.7109375" style="1" customWidth="1"/>
    <col min="5384" max="5634" width="26.00390625" style="1" customWidth="1"/>
    <col min="5635" max="5635" width="17.57421875" style="1" customWidth="1"/>
    <col min="5636" max="5636" width="19.8515625" style="1" customWidth="1"/>
    <col min="5637" max="5637" width="64.28125" style="1" customWidth="1"/>
    <col min="5638" max="5638" width="23.00390625" style="1" customWidth="1"/>
    <col min="5639" max="5639" width="15.7109375" style="1" customWidth="1"/>
    <col min="5640" max="5890" width="26.00390625" style="1" customWidth="1"/>
    <col min="5891" max="5891" width="17.57421875" style="1" customWidth="1"/>
    <col min="5892" max="5892" width="19.8515625" style="1" customWidth="1"/>
    <col min="5893" max="5893" width="64.28125" style="1" customWidth="1"/>
    <col min="5894" max="5894" width="23.00390625" style="1" customWidth="1"/>
    <col min="5895" max="5895" width="15.7109375" style="1" customWidth="1"/>
    <col min="5896" max="6146" width="26.00390625" style="1" customWidth="1"/>
    <col min="6147" max="6147" width="17.57421875" style="1" customWidth="1"/>
    <col min="6148" max="6148" width="19.8515625" style="1" customWidth="1"/>
    <col min="6149" max="6149" width="64.28125" style="1" customWidth="1"/>
    <col min="6150" max="6150" width="23.00390625" style="1" customWidth="1"/>
    <col min="6151" max="6151" width="15.7109375" style="1" customWidth="1"/>
    <col min="6152" max="6402" width="26.00390625" style="1" customWidth="1"/>
    <col min="6403" max="6403" width="17.57421875" style="1" customWidth="1"/>
    <col min="6404" max="6404" width="19.8515625" style="1" customWidth="1"/>
    <col min="6405" max="6405" width="64.28125" style="1" customWidth="1"/>
    <col min="6406" max="6406" width="23.00390625" style="1" customWidth="1"/>
    <col min="6407" max="6407" width="15.7109375" style="1" customWidth="1"/>
    <col min="6408" max="6658" width="26.00390625" style="1" customWidth="1"/>
    <col min="6659" max="6659" width="17.57421875" style="1" customWidth="1"/>
    <col min="6660" max="6660" width="19.8515625" style="1" customWidth="1"/>
    <col min="6661" max="6661" width="64.28125" style="1" customWidth="1"/>
    <col min="6662" max="6662" width="23.00390625" style="1" customWidth="1"/>
    <col min="6663" max="6663" width="15.7109375" style="1" customWidth="1"/>
    <col min="6664" max="6914" width="26.00390625" style="1" customWidth="1"/>
    <col min="6915" max="6915" width="17.57421875" style="1" customWidth="1"/>
    <col min="6916" max="6916" width="19.8515625" style="1" customWidth="1"/>
    <col min="6917" max="6917" width="64.28125" style="1" customWidth="1"/>
    <col min="6918" max="6918" width="23.00390625" style="1" customWidth="1"/>
    <col min="6919" max="6919" width="15.7109375" style="1" customWidth="1"/>
    <col min="6920" max="7170" width="26.00390625" style="1" customWidth="1"/>
    <col min="7171" max="7171" width="17.57421875" style="1" customWidth="1"/>
    <col min="7172" max="7172" width="19.8515625" style="1" customWidth="1"/>
    <col min="7173" max="7173" width="64.28125" style="1" customWidth="1"/>
    <col min="7174" max="7174" width="23.00390625" style="1" customWidth="1"/>
    <col min="7175" max="7175" width="15.7109375" style="1" customWidth="1"/>
    <col min="7176" max="7426" width="26.00390625" style="1" customWidth="1"/>
    <col min="7427" max="7427" width="17.57421875" style="1" customWidth="1"/>
    <col min="7428" max="7428" width="19.8515625" style="1" customWidth="1"/>
    <col min="7429" max="7429" width="64.28125" style="1" customWidth="1"/>
    <col min="7430" max="7430" width="23.00390625" style="1" customWidth="1"/>
    <col min="7431" max="7431" width="15.7109375" style="1" customWidth="1"/>
    <col min="7432" max="7682" width="26.00390625" style="1" customWidth="1"/>
    <col min="7683" max="7683" width="17.57421875" style="1" customWidth="1"/>
    <col min="7684" max="7684" width="19.8515625" style="1" customWidth="1"/>
    <col min="7685" max="7685" width="64.28125" style="1" customWidth="1"/>
    <col min="7686" max="7686" width="23.00390625" style="1" customWidth="1"/>
    <col min="7687" max="7687" width="15.7109375" style="1" customWidth="1"/>
    <col min="7688" max="7938" width="26.00390625" style="1" customWidth="1"/>
    <col min="7939" max="7939" width="17.57421875" style="1" customWidth="1"/>
    <col min="7940" max="7940" width="19.8515625" style="1" customWidth="1"/>
    <col min="7941" max="7941" width="64.28125" style="1" customWidth="1"/>
    <col min="7942" max="7942" width="23.00390625" style="1" customWidth="1"/>
    <col min="7943" max="7943" width="15.7109375" style="1" customWidth="1"/>
    <col min="7944" max="8194" width="26.00390625" style="1" customWidth="1"/>
    <col min="8195" max="8195" width="17.57421875" style="1" customWidth="1"/>
    <col min="8196" max="8196" width="19.8515625" style="1" customWidth="1"/>
    <col min="8197" max="8197" width="64.28125" style="1" customWidth="1"/>
    <col min="8198" max="8198" width="23.00390625" style="1" customWidth="1"/>
    <col min="8199" max="8199" width="15.7109375" style="1" customWidth="1"/>
    <col min="8200" max="8450" width="26.00390625" style="1" customWidth="1"/>
    <col min="8451" max="8451" width="17.57421875" style="1" customWidth="1"/>
    <col min="8452" max="8452" width="19.8515625" style="1" customWidth="1"/>
    <col min="8453" max="8453" width="64.28125" style="1" customWidth="1"/>
    <col min="8454" max="8454" width="23.00390625" style="1" customWidth="1"/>
    <col min="8455" max="8455" width="15.7109375" style="1" customWidth="1"/>
    <col min="8456" max="8706" width="26.00390625" style="1" customWidth="1"/>
    <col min="8707" max="8707" width="17.57421875" style="1" customWidth="1"/>
    <col min="8708" max="8708" width="19.8515625" style="1" customWidth="1"/>
    <col min="8709" max="8709" width="64.28125" style="1" customWidth="1"/>
    <col min="8710" max="8710" width="23.00390625" style="1" customWidth="1"/>
    <col min="8711" max="8711" width="15.7109375" style="1" customWidth="1"/>
    <col min="8712" max="8962" width="26.00390625" style="1" customWidth="1"/>
    <col min="8963" max="8963" width="17.57421875" style="1" customWidth="1"/>
    <col min="8964" max="8964" width="19.8515625" style="1" customWidth="1"/>
    <col min="8965" max="8965" width="64.28125" style="1" customWidth="1"/>
    <col min="8966" max="8966" width="23.00390625" style="1" customWidth="1"/>
    <col min="8967" max="8967" width="15.7109375" style="1" customWidth="1"/>
    <col min="8968" max="9218" width="26.00390625" style="1" customWidth="1"/>
    <col min="9219" max="9219" width="17.57421875" style="1" customWidth="1"/>
    <col min="9220" max="9220" width="19.8515625" style="1" customWidth="1"/>
    <col min="9221" max="9221" width="64.28125" style="1" customWidth="1"/>
    <col min="9222" max="9222" width="23.00390625" style="1" customWidth="1"/>
    <col min="9223" max="9223" width="15.7109375" style="1" customWidth="1"/>
    <col min="9224" max="9474" width="26.00390625" style="1" customWidth="1"/>
    <col min="9475" max="9475" width="17.57421875" style="1" customWidth="1"/>
    <col min="9476" max="9476" width="19.8515625" style="1" customWidth="1"/>
    <col min="9477" max="9477" width="64.28125" style="1" customWidth="1"/>
    <col min="9478" max="9478" width="23.00390625" style="1" customWidth="1"/>
    <col min="9479" max="9479" width="15.7109375" style="1" customWidth="1"/>
    <col min="9480" max="9730" width="26.00390625" style="1" customWidth="1"/>
    <col min="9731" max="9731" width="17.57421875" style="1" customWidth="1"/>
    <col min="9732" max="9732" width="19.8515625" style="1" customWidth="1"/>
    <col min="9733" max="9733" width="64.28125" style="1" customWidth="1"/>
    <col min="9734" max="9734" width="23.00390625" style="1" customWidth="1"/>
    <col min="9735" max="9735" width="15.7109375" style="1" customWidth="1"/>
    <col min="9736" max="9986" width="26.00390625" style="1" customWidth="1"/>
    <col min="9987" max="9987" width="17.57421875" style="1" customWidth="1"/>
    <col min="9988" max="9988" width="19.8515625" style="1" customWidth="1"/>
    <col min="9989" max="9989" width="64.28125" style="1" customWidth="1"/>
    <col min="9990" max="9990" width="23.00390625" style="1" customWidth="1"/>
    <col min="9991" max="9991" width="15.7109375" style="1" customWidth="1"/>
    <col min="9992" max="10242" width="26.00390625" style="1" customWidth="1"/>
    <col min="10243" max="10243" width="17.57421875" style="1" customWidth="1"/>
    <col min="10244" max="10244" width="19.8515625" style="1" customWidth="1"/>
    <col min="10245" max="10245" width="64.28125" style="1" customWidth="1"/>
    <col min="10246" max="10246" width="23.00390625" style="1" customWidth="1"/>
    <col min="10247" max="10247" width="15.7109375" style="1" customWidth="1"/>
    <col min="10248" max="10498" width="26.00390625" style="1" customWidth="1"/>
    <col min="10499" max="10499" width="17.57421875" style="1" customWidth="1"/>
    <col min="10500" max="10500" width="19.8515625" style="1" customWidth="1"/>
    <col min="10501" max="10501" width="64.28125" style="1" customWidth="1"/>
    <col min="10502" max="10502" width="23.00390625" style="1" customWidth="1"/>
    <col min="10503" max="10503" width="15.7109375" style="1" customWidth="1"/>
    <col min="10504" max="10754" width="26.00390625" style="1" customWidth="1"/>
    <col min="10755" max="10755" width="17.57421875" style="1" customWidth="1"/>
    <col min="10756" max="10756" width="19.8515625" style="1" customWidth="1"/>
    <col min="10757" max="10757" width="64.28125" style="1" customWidth="1"/>
    <col min="10758" max="10758" width="23.00390625" style="1" customWidth="1"/>
    <col min="10759" max="10759" width="15.7109375" style="1" customWidth="1"/>
    <col min="10760" max="11010" width="26.00390625" style="1" customWidth="1"/>
    <col min="11011" max="11011" width="17.57421875" style="1" customWidth="1"/>
    <col min="11012" max="11012" width="19.8515625" style="1" customWidth="1"/>
    <col min="11013" max="11013" width="64.28125" style="1" customWidth="1"/>
    <col min="11014" max="11014" width="23.00390625" style="1" customWidth="1"/>
    <col min="11015" max="11015" width="15.7109375" style="1" customWidth="1"/>
    <col min="11016" max="11266" width="26.00390625" style="1" customWidth="1"/>
    <col min="11267" max="11267" width="17.57421875" style="1" customWidth="1"/>
    <col min="11268" max="11268" width="19.8515625" style="1" customWidth="1"/>
    <col min="11269" max="11269" width="64.28125" style="1" customWidth="1"/>
    <col min="11270" max="11270" width="23.00390625" style="1" customWidth="1"/>
    <col min="11271" max="11271" width="15.7109375" style="1" customWidth="1"/>
    <col min="11272" max="11522" width="26.00390625" style="1" customWidth="1"/>
    <col min="11523" max="11523" width="17.57421875" style="1" customWidth="1"/>
    <col min="11524" max="11524" width="19.8515625" style="1" customWidth="1"/>
    <col min="11525" max="11525" width="64.28125" style="1" customWidth="1"/>
    <col min="11526" max="11526" width="23.00390625" style="1" customWidth="1"/>
    <col min="11527" max="11527" width="15.7109375" style="1" customWidth="1"/>
    <col min="11528" max="11778" width="26.00390625" style="1" customWidth="1"/>
    <col min="11779" max="11779" width="17.57421875" style="1" customWidth="1"/>
    <col min="11780" max="11780" width="19.8515625" style="1" customWidth="1"/>
    <col min="11781" max="11781" width="64.28125" style="1" customWidth="1"/>
    <col min="11782" max="11782" width="23.00390625" style="1" customWidth="1"/>
    <col min="11783" max="11783" width="15.7109375" style="1" customWidth="1"/>
    <col min="11784" max="12034" width="26.00390625" style="1" customWidth="1"/>
    <col min="12035" max="12035" width="17.57421875" style="1" customWidth="1"/>
    <col min="12036" max="12036" width="19.8515625" style="1" customWidth="1"/>
    <col min="12037" max="12037" width="64.28125" style="1" customWidth="1"/>
    <col min="12038" max="12038" width="23.00390625" style="1" customWidth="1"/>
    <col min="12039" max="12039" width="15.7109375" style="1" customWidth="1"/>
    <col min="12040" max="12290" width="26.00390625" style="1" customWidth="1"/>
    <col min="12291" max="12291" width="17.57421875" style="1" customWidth="1"/>
    <col min="12292" max="12292" width="19.8515625" style="1" customWidth="1"/>
    <col min="12293" max="12293" width="64.28125" style="1" customWidth="1"/>
    <col min="12294" max="12294" width="23.00390625" style="1" customWidth="1"/>
    <col min="12295" max="12295" width="15.7109375" style="1" customWidth="1"/>
    <col min="12296" max="12546" width="26.00390625" style="1" customWidth="1"/>
    <col min="12547" max="12547" width="17.57421875" style="1" customWidth="1"/>
    <col min="12548" max="12548" width="19.8515625" style="1" customWidth="1"/>
    <col min="12549" max="12549" width="64.28125" style="1" customWidth="1"/>
    <col min="12550" max="12550" width="23.00390625" style="1" customWidth="1"/>
    <col min="12551" max="12551" width="15.7109375" style="1" customWidth="1"/>
    <col min="12552" max="12802" width="26.00390625" style="1" customWidth="1"/>
    <col min="12803" max="12803" width="17.57421875" style="1" customWidth="1"/>
    <col min="12804" max="12804" width="19.8515625" style="1" customWidth="1"/>
    <col min="12805" max="12805" width="64.28125" style="1" customWidth="1"/>
    <col min="12806" max="12806" width="23.00390625" style="1" customWidth="1"/>
    <col min="12807" max="12807" width="15.7109375" style="1" customWidth="1"/>
    <col min="12808" max="13058" width="26.00390625" style="1" customWidth="1"/>
    <col min="13059" max="13059" width="17.57421875" style="1" customWidth="1"/>
    <col min="13060" max="13060" width="19.8515625" style="1" customWidth="1"/>
    <col min="13061" max="13061" width="64.28125" style="1" customWidth="1"/>
    <col min="13062" max="13062" width="23.00390625" style="1" customWidth="1"/>
    <col min="13063" max="13063" width="15.7109375" style="1" customWidth="1"/>
    <col min="13064" max="13314" width="26.00390625" style="1" customWidth="1"/>
    <col min="13315" max="13315" width="17.57421875" style="1" customWidth="1"/>
    <col min="13316" max="13316" width="19.8515625" style="1" customWidth="1"/>
    <col min="13317" max="13317" width="64.28125" style="1" customWidth="1"/>
    <col min="13318" max="13318" width="23.00390625" style="1" customWidth="1"/>
    <col min="13319" max="13319" width="15.7109375" style="1" customWidth="1"/>
    <col min="13320" max="13570" width="26.00390625" style="1" customWidth="1"/>
    <col min="13571" max="13571" width="17.57421875" style="1" customWidth="1"/>
    <col min="13572" max="13572" width="19.8515625" style="1" customWidth="1"/>
    <col min="13573" max="13573" width="64.28125" style="1" customWidth="1"/>
    <col min="13574" max="13574" width="23.00390625" style="1" customWidth="1"/>
    <col min="13575" max="13575" width="15.7109375" style="1" customWidth="1"/>
    <col min="13576" max="13826" width="26.00390625" style="1" customWidth="1"/>
    <col min="13827" max="13827" width="17.57421875" style="1" customWidth="1"/>
    <col min="13828" max="13828" width="19.8515625" style="1" customWidth="1"/>
    <col min="13829" max="13829" width="64.28125" style="1" customWidth="1"/>
    <col min="13830" max="13830" width="23.00390625" style="1" customWidth="1"/>
    <col min="13831" max="13831" width="15.7109375" style="1" customWidth="1"/>
    <col min="13832" max="14082" width="26.00390625" style="1" customWidth="1"/>
    <col min="14083" max="14083" width="17.57421875" style="1" customWidth="1"/>
    <col min="14084" max="14084" width="19.8515625" style="1" customWidth="1"/>
    <col min="14085" max="14085" width="64.28125" style="1" customWidth="1"/>
    <col min="14086" max="14086" width="23.00390625" style="1" customWidth="1"/>
    <col min="14087" max="14087" width="15.7109375" style="1" customWidth="1"/>
    <col min="14088" max="14338" width="26.00390625" style="1" customWidth="1"/>
    <col min="14339" max="14339" width="17.57421875" style="1" customWidth="1"/>
    <col min="14340" max="14340" width="19.8515625" style="1" customWidth="1"/>
    <col min="14341" max="14341" width="64.28125" style="1" customWidth="1"/>
    <col min="14342" max="14342" width="23.00390625" style="1" customWidth="1"/>
    <col min="14343" max="14343" width="15.7109375" style="1" customWidth="1"/>
    <col min="14344" max="14594" width="26.00390625" style="1" customWidth="1"/>
    <col min="14595" max="14595" width="17.57421875" style="1" customWidth="1"/>
    <col min="14596" max="14596" width="19.8515625" style="1" customWidth="1"/>
    <col min="14597" max="14597" width="64.28125" style="1" customWidth="1"/>
    <col min="14598" max="14598" width="23.00390625" style="1" customWidth="1"/>
    <col min="14599" max="14599" width="15.7109375" style="1" customWidth="1"/>
    <col min="14600" max="14850" width="26.00390625" style="1" customWidth="1"/>
    <col min="14851" max="14851" width="17.57421875" style="1" customWidth="1"/>
    <col min="14852" max="14852" width="19.8515625" style="1" customWidth="1"/>
    <col min="14853" max="14853" width="64.28125" style="1" customWidth="1"/>
    <col min="14854" max="14854" width="23.00390625" style="1" customWidth="1"/>
    <col min="14855" max="14855" width="15.7109375" style="1" customWidth="1"/>
    <col min="14856" max="15106" width="26.00390625" style="1" customWidth="1"/>
    <col min="15107" max="15107" width="17.57421875" style="1" customWidth="1"/>
    <col min="15108" max="15108" width="19.8515625" style="1" customWidth="1"/>
    <col min="15109" max="15109" width="64.28125" style="1" customWidth="1"/>
    <col min="15110" max="15110" width="23.00390625" style="1" customWidth="1"/>
    <col min="15111" max="15111" width="15.7109375" style="1" customWidth="1"/>
    <col min="15112" max="15362" width="26.00390625" style="1" customWidth="1"/>
    <col min="15363" max="15363" width="17.57421875" style="1" customWidth="1"/>
    <col min="15364" max="15364" width="19.8515625" style="1" customWidth="1"/>
    <col min="15365" max="15365" width="64.28125" style="1" customWidth="1"/>
    <col min="15366" max="15366" width="23.00390625" style="1" customWidth="1"/>
    <col min="15367" max="15367" width="15.7109375" style="1" customWidth="1"/>
    <col min="15368" max="15618" width="26.00390625" style="1" customWidth="1"/>
    <col min="15619" max="15619" width="17.57421875" style="1" customWidth="1"/>
    <col min="15620" max="15620" width="19.8515625" style="1" customWidth="1"/>
    <col min="15621" max="15621" width="64.28125" style="1" customWidth="1"/>
    <col min="15622" max="15622" width="23.00390625" style="1" customWidth="1"/>
    <col min="15623" max="15623" width="15.7109375" style="1" customWidth="1"/>
    <col min="15624" max="15874" width="26.00390625" style="1" customWidth="1"/>
    <col min="15875" max="15875" width="17.57421875" style="1" customWidth="1"/>
    <col min="15876" max="15876" width="19.8515625" style="1" customWidth="1"/>
    <col min="15877" max="15877" width="64.28125" style="1" customWidth="1"/>
    <col min="15878" max="15878" width="23.00390625" style="1" customWidth="1"/>
    <col min="15879" max="15879" width="15.7109375" style="1" customWidth="1"/>
    <col min="15880" max="16130" width="26.00390625" style="1" customWidth="1"/>
    <col min="16131" max="16131" width="17.57421875" style="1" customWidth="1"/>
    <col min="16132" max="16132" width="19.8515625" style="1" customWidth="1"/>
    <col min="16133" max="16133" width="64.28125" style="1" customWidth="1"/>
    <col min="16134" max="16134" width="23.00390625" style="1" customWidth="1"/>
    <col min="16135" max="16135" width="15.7109375" style="1" customWidth="1"/>
    <col min="16136" max="16384" width="26.00390625" style="1" customWidth="1"/>
  </cols>
  <sheetData>
    <row r="1" spans="1:11" ht="30" customHeight="1" thickBot="1">
      <c r="A1" s="65" t="s">
        <v>82</v>
      </c>
      <c r="B1" s="41"/>
      <c r="C1" s="66"/>
      <c r="D1" s="41"/>
      <c r="E1" s="41"/>
      <c r="F1" s="41"/>
      <c r="G1" s="41"/>
      <c r="H1" s="41"/>
      <c r="I1" s="41"/>
      <c r="J1" s="41"/>
      <c r="K1" s="41"/>
    </row>
    <row r="2" spans="1:11" ht="30" customHeight="1">
      <c r="A2" s="106" t="s">
        <v>44</v>
      </c>
      <c r="B2" s="108" t="s">
        <v>45</v>
      </c>
      <c r="C2" s="110" t="s">
        <v>46</v>
      </c>
      <c r="D2" s="112" t="s">
        <v>95</v>
      </c>
      <c r="E2" s="112" t="s">
        <v>93</v>
      </c>
      <c r="F2" s="103" t="s">
        <v>55</v>
      </c>
      <c r="G2" s="104"/>
      <c r="H2" s="105"/>
      <c r="I2" s="103" t="s">
        <v>56</v>
      </c>
      <c r="J2" s="104"/>
      <c r="K2" s="105"/>
    </row>
    <row r="3" spans="1:11" s="2" customFormat="1" ht="43.5" customHeight="1" thickBot="1">
      <c r="A3" s="107"/>
      <c r="B3" s="109"/>
      <c r="C3" s="111"/>
      <c r="D3" s="113"/>
      <c r="E3" s="113"/>
      <c r="F3" s="29" t="s">
        <v>49</v>
      </c>
      <c r="G3" s="30" t="s">
        <v>51</v>
      </c>
      <c r="H3" s="31" t="s">
        <v>50</v>
      </c>
      <c r="I3" s="29" t="s">
        <v>49</v>
      </c>
      <c r="J3" s="30" t="s">
        <v>51</v>
      </c>
      <c r="K3" s="32" t="s">
        <v>50</v>
      </c>
    </row>
    <row r="4" spans="1:11" ht="75" customHeight="1">
      <c r="A4" s="14" t="s">
        <v>0</v>
      </c>
      <c r="B4" s="102" t="s">
        <v>92</v>
      </c>
      <c r="C4" s="40" t="s">
        <v>83</v>
      </c>
      <c r="D4" s="83" t="s">
        <v>1</v>
      </c>
      <c r="E4" s="75"/>
      <c r="F4" s="23">
        <v>300</v>
      </c>
      <c r="G4" s="24">
        <v>0</v>
      </c>
      <c r="H4" s="27">
        <f>F4*G4</f>
        <v>0</v>
      </c>
      <c r="I4" s="23">
        <v>25</v>
      </c>
      <c r="J4" s="24">
        <v>0</v>
      </c>
      <c r="K4" s="54">
        <f>I4*J4</f>
        <v>0</v>
      </c>
    </row>
    <row r="5" spans="1:11" ht="75" customHeight="1">
      <c r="A5" s="3" t="s">
        <v>2</v>
      </c>
      <c r="B5" s="102"/>
      <c r="C5" s="40" t="s">
        <v>83</v>
      </c>
      <c r="D5" s="84" t="s">
        <v>3</v>
      </c>
      <c r="E5" s="76"/>
      <c r="F5" s="22">
        <v>160</v>
      </c>
      <c r="G5" s="21">
        <v>0</v>
      </c>
      <c r="H5" s="27">
        <f aca="true" t="shared" si="0" ref="H5:H28">F5*G5</f>
        <v>0</v>
      </c>
      <c r="I5" s="22">
        <v>10</v>
      </c>
      <c r="J5" s="21">
        <v>0</v>
      </c>
      <c r="K5" s="54">
        <f aca="true" t="shared" si="1" ref="K5:K28">I5*J5</f>
        <v>0</v>
      </c>
    </row>
    <row r="6" spans="1:11" ht="75" customHeight="1">
      <c r="A6" s="3" t="s">
        <v>4</v>
      </c>
      <c r="B6" s="102"/>
      <c r="C6" s="15" t="s">
        <v>84</v>
      </c>
      <c r="D6" s="84" t="s">
        <v>3</v>
      </c>
      <c r="E6" s="76"/>
      <c r="F6" s="22">
        <v>160</v>
      </c>
      <c r="G6" s="21">
        <v>0</v>
      </c>
      <c r="H6" s="27">
        <f t="shared" si="0"/>
        <v>0</v>
      </c>
      <c r="I6" s="22">
        <v>10</v>
      </c>
      <c r="J6" s="21">
        <v>0</v>
      </c>
      <c r="K6" s="54">
        <f t="shared" si="1"/>
        <v>0</v>
      </c>
    </row>
    <row r="7" spans="1:11" ht="75" customHeight="1">
      <c r="A7" s="3" t="s">
        <v>54</v>
      </c>
      <c r="B7" s="102"/>
      <c r="C7" s="15" t="s">
        <v>98</v>
      </c>
      <c r="D7" s="93" t="s">
        <v>97</v>
      </c>
      <c r="E7" s="76"/>
      <c r="F7" s="22">
        <v>120</v>
      </c>
      <c r="G7" s="21">
        <v>0</v>
      </c>
      <c r="H7" s="27">
        <f aca="true" t="shared" si="2" ref="H7">F7*G7</f>
        <v>0</v>
      </c>
      <c r="I7" s="22">
        <v>10</v>
      </c>
      <c r="J7" s="21">
        <v>0</v>
      </c>
      <c r="K7" s="54">
        <f aca="true" t="shared" si="3" ref="K7">I7*J7</f>
        <v>0</v>
      </c>
    </row>
    <row r="8" spans="1:11" ht="75" customHeight="1">
      <c r="A8" s="3" t="s">
        <v>5</v>
      </c>
      <c r="B8" s="102"/>
      <c r="C8" s="15" t="s">
        <v>85</v>
      </c>
      <c r="D8" s="84" t="s">
        <v>6</v>
      </c>
      <c r="E8" s="76"/>
      <c r="F8" s="22">
        <v>90</v>
      </c>
      <c r="G8" s="21">
        <v>0</v>
      </c>
      <c r="H8" s="27">
        <f t="shared" si="0"/>
        <v>0</v>
      </c>
      <c r="I8" s="22">
        <v>20</v>
      </c>
      <c r="J8" s="21">
        <v>0</v>
      </c>
      <c r="K8" s="54">
        <f t="shared" si="1"/>
        <v>0</v>
      </c>
    </row>
    <row r="9" spans="1:11" ht="75" customHeight="1">
      <c r="A9" s="3" t="s">
        <v>7</v>
      </c>
      <c r="B9" s="102"/>
      <c r="C9" s="16" t="s">
        <v>63</v>
      </c>
      <c r="D9" s="84" t="s">
        <v>62</v>
      </c>
      <c r="E9" s="76"/>
      <c r="F9" s="22">
        <v>200</v>
      </c>
      <c r="G9" s="21">
        <v>0</v>
      </c>
      <c r="H9" s="27">
        <f t="shared" si="0"/>
        <v>0</v>
      </c>
      <c r="I9" s="22">
        <v>25</v>
      </c>
      <c r="J9" s="21">
        <v>0</v>
      </c>
      <c r="K9" s="54">
        <f t="shared" si="1"/>
        <v>0</v>
      </c>
    </row>
    <row r="10" spans="1:11" ht="75" customHeight="1">
      <c r="A10" s="3" t="s">
        <v>8</v>
      </c>
      <c r="B10" s="102"/>
      <c r="C10" s="17" t="s">
        <v>96</v>
      </c>
      <c r="D10" s="84" t="s">
        <v>60</v>
      </c>
      <c r="E10" s="76"/>
      <c r="F10" s="22">
        <v>120</v>
      </c>
      <c r="G10" s="21">
        <v>0</v>
      </c>
      <c r="H10" s="27">
        <f t="shared" si="0"/>
        <v>0</v>
      </c>
      <c r="I10" s="22">
        <v>16</v>
      </c>
      <c r="J10" s="21">
        <v>0</v>
      </c>
      <c r="K10" s="54">
        <f t="shared" si="1"/>
        <v>0</v>
      </c>
    </row>
    <row r="11" spans="1:11" ht="75" customHeight="1">
      <c r="A11" s="3" t="s">
        <v>9</v>
      </c>
      <c r="B11" s="102"/>
      <c r="C11" s="16" t="s">
        <v>71</v>
      </c>
      <c r="D11" s="84" t="s">
        <v>10</v>
      </c>
      <c r="E11" s="76"/>
      <c r="F11" s="22">
        <v>120</v>
      </c>
      <c r="G11" s="21">
        <v>0</v>
      </c>
      <c r="H11" s="27">
        <f t="shared" si="0"/>
        <v>0</v>
      </c>
      <c r="I11" s="22">
        <v>15</v>
      </c>
      <c r="J11" s="21">
        <v>0</v>
      </c>
      <c r="K11" s="54">
        <f t="shared" si="1"/>
        <v>0</v>
      </c>
    </row>
    <row r="12" spans="1:11" ht="75" customHeight="1">
      <c r="A12" s="3" t="s">
        <v>11</v>
      </c>
      <c r="B12" s="102"/>
      <c r="C12" s="16" t="s">
        <v>76</v>
      </c>
      <c r="D12" s="84" t="s">
        <v>10</v>
      </c>
      <c r="E12" s="76"/>
      <c r="F12" s="22">
        <v>60</v>
      </c>
      <c r="G12" s="21">
        <v>0</v>
      </c>
      <c r="H12" s="27">
        <f t="shared" si="0"/>
        <v>0</v>
      </c>
      <c r="I12" s="22">
        <v>10</v>
      </c>
      <c r="J12" s="21">
        <v>0</v>
      </c>
      <c r="K12" s="54">
        <f t="shared" si="1"/>
        <v>0</v>
      </c>
    </row>
    <row r="13" spans="1:11" ht="75" customHeight="1">
      <c r="A13" s="3" t="s">
        <v>12</v>
      </c>
      <c r="B13" s="102"/>
      <c r="C13" s="16" t="s">
        <v>75</v>
      </c>
      <c r="D13" s="84" t="s">
        <v>13</v>
      </c>
      <c r="E13" s="76"/>
      <c r="F13" s="22">
        <v>250</v>
      </c>
      <c r="G13" s="21">
        <v>0</v>
      </c>
      <c r="H13" s="27">
        <f t="shared" si="0"/>
        <v>0</v>
      </c>
      <c r="I13" s="22">
        <v>20</v>
      </c>
      <c r="J13" s="21">
        <v>0</v>
      </c>
      <c r="K13" s="54">
        <f t="shared" si="1"/>
        <v>0</v>
      </c>
    </row>
    <row r="14" spans="1:11" ht="75" customHeight="1">
      <c r="A14" s="3" t="s">
        <v>14</v>
      </c>
      <c r="B14" s="102"/>
      <c r="C14" s="16" t="s">
        <v>72</v>
      </c>
      <c r="D14" s="84" t="s">
        <v>13</v>
      </c>
      <c r="E14" s="76"/>
      <c r="F14" s="22">
        <v>140</v>
      </c>
      <c r="G14" s="21">
        <v>0</v>
      </c>
      <c r="H14" s="27">
        <f t="shared" si="0"/>
        <v>0</v>
      </c>
      <c r="I14" s="22">
        <v>15</v>
      </c>
      <c r="J14" s="21">
        <v>0</v>
      </c>
      <c r="K14" s="54">
        <f t="shared" si="1"/>
        <v>0</v>
      </c>
    </row>
    <row r="15" spans="1:11" ht="54.95" customHeight="1">
      <c r="A15" s="3" t="s">
        <v>15</v>
      </c>
      <c r="B15" s="102"/>
      <c r="C15" s="15" t="s">
        <v>57</v>
      </c>
      <c r="D15" s="84" t="s">
        <v>16</v>
      </c>
      <c r="E15" s="76"/>
      <c r="F15" s="22">
        <v>200</v>
      </c>
      <c r="G15" s="21">
        <v>0</v>
      </c>
      <c r="H15" s="27">
        <f t="shared" si="0"/>
        <v>0</v>
      </c>
      <c r="I15" s="22">
        <v>5</v>
      </c>
      <c r="J15" s="21">
        <v>0</v>
      </c>
      <c r="K15" s="54">
        <f t="shared" si="1"/>
        <v>0</v>
      </c>
    </row>
    <row r="16" spans="1:11" ht="54.95" customHeight="1">
      <c r="A16" s="3" t="s">
        <v>17</v>
      </c>
      <c r="B16" s="102"/>
      <c r="C16" s="15" t="s">
        <v>58</v>
      </c>
      <c r="D16" s="84" t="s">
        <v>18</v>
      </c>
      <c r="E16" s="76"/>
      <c r="F16" s="22">
        <v>70</v>
      </c>
      <c r="G16" s="21">
        <v>0</v>
      </c>
      <c r="H16" s="27">
        <f t="shared" si="0"/>
        <v>0</v>
      </c>
      <c r="I16" s="22">
        <v>5</v>
      </c>
      <c r="J16" s="21">
        <v>0</v>
      </c>
      <c r="K16" s="54">
        <f t="shared" si="1"/>
        <v>0</v>
      </c>
    </row>
    <row r="17" spans="1:11" ht="75" customHeight="1">
      <c r="A17" s="3" t="s">
        <v>19</v>
      </c>
      <c r="B17" s="102"/>
      <c r="C17" s="16" t="s">
        <v>94</v>
      </c>
      <c r="D17" s="84" t="s">
        <v>20</v>
      </c>
      <c r="E17" s="76"/>
      <c r="F17" s="22">
        <v>100</v>
      </c>
      <c r="G17" s="21">
        <v>0</v>
      </c>
      <c r="H17" s="27">
        <f t="shared" si="0"/>
        <v>0</v>
      </c>
      <c r="I17" s="22">
        <v>10</v>
      </c>
      <c r="J17" s="21">
        <v>0</v>
      </c>
      <c r="K17" s="54">
        <f t="shared" si="1"/>
        <v>0</v>
      </c>
    </row>
    <row r="18" spans="1:11" ht="75" customHeight="1">
      <c r="A18" s="3" t="s">
        <v>21</v>
      </c>
      <c r="B18" s="102"/>
      <c r="C18" s="16" t="s">
        <v>73</v>
      </c>
      <c r="D18" s="84" t="s">
        <v>61</v>
      </c>
      <c r="E18" s="76"/>
      <c r="F18" s="22">
        <v>50</v>
      </c>
      <c r="G18" s="21">
        <v>0</v>
      </c>
      <c r="H18" s="27">
        <f t="shared" si="0"/>
        <v>0</v>
      </c>
      <c r="I18" s="22">
        <v>5</v>
      </c>
      <c r="J18" s="21">
        <v>0</v>
      </c>
      <c r="K18" s="54">
        <f t="shared" si="1"/>
        <v>0</v>
      </c>
    </row>
    <row r="19" spans="1:11" ht="75" customHeight="1">
      <c r="A19" s="3" t="s">
        <v>22</v>
      </c>
      <c r="B19" s="102"/>
      <c r="C19" s="16" t="s">
        <v>64</v>
      </c>
      <c r="D19" s="84" t="s">
        <v>23</v>
      </c>
      <c r="E19" s="76" t="s">
        <v>43</v>
      </c>
      <c r="F19" s="22">
        <v>80</v>
      </c>
      <c r="G19" s="21">
        <v>0</v>
      </c>
      <c r="H19" s="27">
        <f t="shared" si="0"/>
        <v>0</v>
      </c>
      <c r="I19" s="22">
        <v>10</v>
      </c>
      <c r="J19" s="21">
        <v>0</v>
      </c>
      <c r="K19" s="54">
        <f t="shared" si="1"/>
        <v>0</v>
      </c>
    </row>
    <row r="20" spans="1:11" ht="75" customHeight="1">
      <c r="A20" s="3" t="s">
        <v>22</v>
      </c>
      <c r="B20" s="102"/>
      <c r="C20" s="16" t="s">
        <v>65</v>
      </c>
      <c r="D20" s="84" t="s">
        <v>24</v>
      </c>
      <c r="E20" s="76" t="s">
        <v>43</v>
      </c>
      <c r="F20" s="22">
        <v>16</v>
      </c>
      <c r="G20" s="21">
        <v>0</v>
      </c>
      <c r="H20" s="27">
        <f t="shared" si="0"/>
        <v>0</v>
      </c>
      <c r="I20" s="22">
        <v>5</v>
      </c>
      <c r="J20" s="21">
        <v>0</v>
      </c>
      <c r="K20" s="54">
        <f t="shared" si="1"/>
        <v>0</v>
      </c>
    </row>
    <row r="21" spans="1:11" ht="75" customHeight="1">
      <c r="A21" s="3" t="s">
        <v>25</v>
      </c>
      <c r="B21" s="102"/>
      <c r="C21" s="17" t="s">
        <v>77</v>
      </c>
      <c r="D21" s="85" t="s">
        <v>67</v>
      </c>
      <c r="E21" s="77"/>
      <c r="F21" s="22">
        <v>40</v>
      </c>
      <c r="G21" s="21">
        <v>0</v>
      </c>
      <c r="H21" s="27">
        <f t="shared" si="0"/>
        <v>0</v>
      </c>
      <c r="I21" s="22">
        <v>5</v>
      </c>
      <c r="J21" s="21">
        <v>0</v>
      </c>
      <c r="K21" s="54">
        <f t="shared" si="1"/>
        <v>0</v>
      </c>
    </row>
    <row r="22" spans="1:11" ht="75" customHeight="1">
      <c r="A22" s="4" t="s">
        <v>26</v>
      </c>
      <c r="B22" s="102"/>
      <c r="C22" s="17" t="s">
        <v>86</v>
      </c>
      <c r="D22" s="85" t="s">
        <v>66</v>
      </c>
      <c r="E22" s="77"/>
      <c r="F22" s="22">
        <v>60</v>
      </c>
      <c r="G22" s="21">
        <v>0</v>
      </c>
      <c r="H22" s="27">
        <f t="shared" si="0"/>
        <v>0</v>
      </c>
      <c r="I22" s="22">
        <v>10</v>
      </c>
      <c r="J22" s="21">
        <v>0</v>
      </c>
      <c r="K22" s="54">
        <f t="shared" si="1"/>
        <v>0</v>
      </c>
    </row>
    <row r="23" spans="1:11" ht="75" customHeight="1">
      <c r="A23" s="3" t="s">
        <v>36</v>
      </c>
      <c r="B23" s="102"/>
      <c r="C23" s="16" t="s">
        <v>41</v>
      </c>
      <c r="D23" s="84" t="s">
        <v>40</v>
      </c>
      <c r="E23" s="76"/>
      <c r="F23" s="22">
        <v>200</v>
      </c>
      <c r="G23" s="21">
        <v>0</v>
      </c>
      <c r="H23" s="27">
        <f t="shared" si="0"/>
        <v>0</v>
      </c>
      <c r="I23" s="22">
        <v>10</v>
      </c>
      <c r="J23" s="21">
        <v>0</v>
      </c>
      <c r="K23" s="54">
        <f t="shared" si="1"/>
        <v>0</v>
      </c>
    </row>
    <row r="24" spans="1:11" ht="75" customHeight="1">
      <c r="A24" s="3" t="s">
        <v>37</v>
      </c>
      <c r="B24" s="102"/>
      <c r="C24" s="42" t="s">
        <v>101</v>
      </c>
      <c r="D24" s="84" t="s">
        <v>69</v>
      </c>
      <c r="E24" s="76"/>
      <c r="F24" s="22">
        <v>100</v>
      </c>
      <c r="G24" s="21">
        <v>0</v>
      </c>
      <c r="H24" s="27">
        <f t="shared" si="0"/>
        <v>0</v>
      </c>
      <c r="I24" s="22">
        <v>10</v>
      </c>
      <c r="J24" s="21">
        <v>0</v>
      </c>
      <c r="K24" s="54">
        <f t="shared" si="1"/>
        <v>0</v>
      </c>
    </row>
    <row r="25" spans="1:11" ht="75" customHeight="1">
      <c r="A25" s="3" t="s">
        <v>68</v>
      </c>
      <c r="B25" s="102"/>
      <c r="C25" s="42" t="s">
        <v>102</v>
      </c>
      <c r="D25" s="84" t="s">
        <v>70</v>
      </c>
      <c r="E25" s="76"/>
      <c r="F25" s="22">
        <v>70</v>
      </c>
      <c r="G25" s="21">
        <v>0</v>
      </c>
      <c r="H25" s="27">
        <f t="shared" si="0"/>
        <v>0</v>
      </c>
      <c r="I25" s="22">
        <v>5</v>
      </c>
      <c r="J25" s="21">
        <v>0</v>
      </c>
      <c r="K25" s="54">
        <f t="shared" si="1"/>
        <v>0</v>
      </c>
    </row>
    <row r="26" spans="1:11" ht="75" customHeight="1">
      <c r="A26" s="3" t="s">
        <v>38</v>
      </c>
      <c r="B26" s="102"/>
      <c r="C26" s="16" t="s">
        <v>74</v>
      </c>
      <c r="D26" s="84" t="s">
        <v>13</v>
      </c>
      <c r="E26" s="76"/>
      <c r="F26" s="22">
        <v>20</v>
      </c>
      <c r="G26" s="21">
        <v>0</v>
      </c>
      <c r="H26" s="27">
        <f t="shared" si="0"/>
        <v>0</v>
      </c>
      <c r="I26" s="22">
        <v>5</v>
      </c>
      <c r="J26" s="21">
        <v>0</v>
      </c>
      <c r="K26" s="54">
        <f t="shared" si="1"/>
        <v>0</v>
      </c>
    </row>
    <row r="27" spans="1:11" ht="75" customHeight="1" thickBot="1">
      <c r="A27" s="4" t="s">
        <v>39</v>
      </c>
      <c r="B27" s="102"/>
      <c r="C27" s="17"/>
      <c r="D27" s="86" t="s">
        <v>48</v>
      </c>
      <c r="E27" s="78" t="s">
        <v>43</v>
      </c>
      <c r="F27" s="45">
        <v>170</v>
      </c>
      <c r="G27" s="25">
        <v>0</v>
      </c>
      <c r="H27" s="39">
        <f t="shared" si="0"/>
        <v>0</v>
      </c>
      <c r="I27" s="45">
        <v>10</v>
      </c>
      <c r="J27" s="25">
        <v>0</v>
      </c>
      <c r="K27" s="55">
        <f t="shared" si="1"/>
        <v>0</v>
      </c>
    </row>
    <row r="28" spans="1:11" ht="45" customHeight="1">
      <c r="A28" s="46" t="s">
        <v>42</v>
      </c>
      <c r="B28" s="47"/>
      <c r="C28" s="48" t="s">
        <v>47</v>
      </c>
      <c r="D28" s="83" t="s">
        <v>43</v>
      </c>
      <c r="E28" s="79"/>
      <c r="F28" s="49">
        <v>300</v>
      </c>
      <c r="G28" s="50">
        <v>0</v>
      </c>
      <c r="H28" s="51">
        <f t="shared" si="0"/>
        <v>0</v>
      </c>
      <c r="I28" s="49">
        <v>30</v>
      </c>
      <c r="J28" s="50">
        <v>0</v>
      </c>
      <c r="K28" s="56">
        <f t="shared" si="1"/>
        <v>0</v>
      </c>
    </row>
    <row r="29" spans="1:11" s="44" customFormat="1" ht="45" customHeight="1">
      <c r="A29" s="67" t="s">
        <v>78</v>
      </c>
      <c r="B29" s="43"/>
      <c r="C29" s="20" t="s">
        <v>81</v>
      </c>
      <c r="D29" s="87" t="s">
        <v>43</v>
      </c>
      <c r="E29" s="80"/>
      <c r="F29" s="68">
        <v>60</v>
      </c>
      <c r="G29" s="69">
        <v>0</v>
      </c>
      <c r="H29" s="53">
        <f>F29*G29</f>
        <v>0</v>
      </c>
      <c r="I29" s="68" t="s">
        <v>43</v>
      </c>
      <c r="J29" s="64">
        <v>0</v>
      </c>
      <c r="K29" s="54">
        <v>0</v>
      </c>
    </row>
    <row r="30" spans="1:11" s="44" customFormat="1" ht="45" customHeight="1">
      <c r="A30" s="67" t="s">
        <v>87</v>
      </c>
      <c r="B30" s="114" t="s">
        <v>91</v>
      </c>
      <c r="C30" s="20" t="s">
        <v>89</v>
      </c>
      <c r="D30" s="92" t="s">
        <v>43</v>
      </c>
      <c r="E30" s="81"/>
      <c r="F30" s="68">
        <v>3500</v>
      </c>
      <c r="G30" s="69">
        <v>0</v>
      </c>
      <c r="H30" s="53">
        <v>0</v>
      </c>
      <c r="I30" s="68" t="s">
        <v>43</v>
      </c>
      <c r="J30" s="74">
        <v>0</v>
      </c>
      <c r="K30" s="54">
        <v>0</v>
      </c>
    </row>
    <row r="31" spans="1:11" s="44" customFormat="1" ht="45" customHeight="1">
      <c r="A31" s="67" t="s">
        <v>88</v>
      </c>
      <c r="B31" s="115"/>
      <c r="C31" s="20" t="s">
        <v>90</v>
      </c>
      <c r="D31" s="92" t="s">
        <v>43</v>
      </c>
      <c r="E31" s="81"/>
      <c r="F31" s="68">
        <v>800</v>
      </c>
      <c r="G31" s="69">
        <v>0</v>
      </c>
      <c r="H31" s="53">
        <v>0</v>
      </c>
      <c r="I31" s="68" t="s">
        <v>43</v>
      </c>
      <c r="J31" s="74">
        <v>0</v>
      </c>
      <c r="K31" s="54">
        <v>0</v>
      </c>
    </row>
    <row r="32" spans="1:11" ht="45" customHeight="1">
      <c r="A32" s="14" t="s">
        <v>27</v>
      </c>
      <c r="B32" s="20"/>
      <c r="C32" s="20" t="s">
        <v>99</v>
      </c>
      <c r="D32" s="88" t="s">
        <v>43</v>
      </c>
      <c r="E32" s="75"/>
      <c r="F32" s="68">
        <v>90</v>
      </c>
      <c r="G32" s="69">
        <v>0</v>
      </c>
      <c r="H32" s="39">
        <f>F32*G32</f>
        <v>0</v>
      </c>
      <c r="I32" s="68" t="s">
        <v>43</v>
      </c>
      <c r="J32" s="58">
        <v>0</v>
      </c>
      <c r="K32" s="54">
        <v>0</v>
      </c>
    </row>
    <row r="33" spans="1:11" ht="45" customHeight="1">
      <c r="A33" s="3" t="s">
        <v>27</v>
      </c>
      <c r="B33" s="16"/>
      <c r="C33" s="16" t="s">
        <v>100</v>
      </c>
      <c r="D33" s="84" t="s">
        <v>43</v>
      </c>
      <c r="E33" s="76"/>
      <c r="F33" s="70">
        <v>30</v>
      </c>
      <c r="G33" s="71">
        <v>0</v>
      </c>
      <c r="H33" s="28">
        <f aca="true" t="shared" si="4" ref="H33:H34">F33*G33</f>
        <v>0</v>
      </c>
      <c r="I33" s="70" t="s">
        <v>43</v>
      </c>
      <c r="J33" s="59">
        <v>0</v>
      </c>
      <c r="K33" s="53">
        <v>0</v>
      </c>
    </row>
    <row r="34" spans="1:11" ht="45" customHeight="1" thickBot="1">
      <c r="A34" s="5" t="s">
        <v>28</v>
      </c>
      <c r="B34" s="18"/>
      <c r="C34" s="18" t="s">
        <v>59</v>
      </c>
      <c r="D34" s="89" t="s">
        <v>43</v>
      </c>
      <c r="E34" s="82"/>
      <c r="F34" s="72">
        <v>64</v>
      </c>
      <c r="G34" s="73">
        <v>0</v>
      </c>
      <c r="H34" s="52">
        <f t="shared" si="4"/>
        <v>0</v>
      </c>
      <c r="I34" s="72" t="s">
        <v>43</v>
      </c>
      <c r="J34" s="60">
        <v>0</v>
      </c>
      <c r="K34" s="57">
        <v>0</v>
      </c>
    </row>
    <row r="35" spans="1:11" s="37" customFormat="1" ht="30" customHeight="1" thickBot="1">
      <c r="A35" s="100" t="s">
        <v>52</v>
      </c>
      <c r="B35" s="101"/>
      <c r="C35" s="101"/>
      <c r="D35" s="90"/>
      <c r="E35" s="33"/>
      <c r="F35" s="34"/>
      <c r="G35" s="35"/>
      <c r="H35" s="36">
        <f>SUM(H4:H34)</f>
        <v>0</v>
      </c>
      <c r="I35" s="35"/>
      <c r="J35" s="35"/>
      <c r="K35" s="36">
        <f>SUM(K4:K34)</f>
        <v>0</v>
      </c>
    </row>
    <row r="36" spans="1:11" s="38" customFormat="1" ht="30" customHeight="1" thickBot="1">
      <c r="A36" s="98" t="s">
        <v>53</v>
      </c>
      <c r="B36" s="99"/>
      <c r="C36" s="99"/>
      <c r="D36" s="91"/>
      <c r="E36" s="26"/>
      <c r="F36" s="62"/>
      <c r="G36" s="61"/>
      <c r="H36" s="61"/>
      <c r="I36" s="61"/>
      <c r="J36" s="61"/>
      <c r="K36" s="63">
        <f>H35+K35</f>
        <v>0</v>
      </c>
    </row>
  </sheetData>
  <mergeCells count="11">
    <mergeCell ref="A36:C36"/>
    <mergeCell ref="A35:C35"/>
    <mergeCell ref="B4:B27"/>
    <mergeCell ref="F2:H2"/>
    <mergeCell ref="I2:K2"/>
    <mergeCell ref="A2:A3"/>
    <mergeCell ref="B2:B3"/>
    <mergeCell ref="C2:C3"/>
    <mergeCell ref="D2:D3"/>
    <mergeCell ref="B30:B31"/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Ždimerová Svatava, RNDr.</dc:creator>
  <cp:keywords/>
  <dc:description/>
  <cp:lastModifiedBy>Švábová Hana</cp:lastModifiedBy>
  <cp:lastPrinted>2017-12-11T14:05:11Z</cp:lastPrinted>
  <dcterms:created xsi:type="dcterms:W3CDTF">2012-08-23T14:04:32Z</dcterms:created>
  <dcterms:modified xsi:type="dcterms:W3CDTF">2018-06-15T06:38:07Z</dcterms:modified>
  <cp:category/>
  <cp:version/>
  <cp:contentType/>
  <cp:contentStatus/>
</cp:coreProperties>
</file>