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18\2018_Audio_video\"/>
    </mc:Choice>
  </mc:AlternateContent>
  <bookViews>
    <workbookView xWindow="0" yWindow="0" windowWidth="25965" windowHeight="12045"/>
  </bookViews>
  <sheets>
    <sheet name="tabulka" sheetId="1" r:id="rId1"/>
    <sheet name="List1" sheetId="2" r:id="rId2"/>
  </sheets>
  <calcPr calcId="15251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4" i="1"/>
  <c r="E3" i="1"/>
  <c r="E10" i="1" l="1"/>
  <c r="A5" i="1"/>
  <c r="A6" i="1"/>
  <c r="A7" i="1" s="1"/>
  <c r="A8" i="1" s="1"/>
  <c r="A9" i="1" s="1"/>
  <c r="A4" i="1"/>
</calcChain>
</file>

<file path=xl/sharedStrings.xml><?xml version="1.0" encoding="utf-8"?>
<sst xmlns="http://schemas.openxmlformats.org/spreadsheetml/2006/main" count="107" uniqueCount="64">
  <si>
    <t>kod nipez</t>
  </si>
  <si>
    <t>Komodita</t>
  </si>
  <si>
    <t>Množství</t>
  </si>
  <si>
    <t>Cena odhad</t>
  </si>
  <si>
    <t>Cena*KS</t>
  </si>
  <si>
    <t>SPECIFIKACE</t>
  </si>
  <si>
    <t>Název nadpoložky</t>
  </si>
  <si>
    <t>ID</t>
  </si>
  <si>
    <t>Datum objednání</t>
  </si>
  <si>
    <t>Datum dodání</t>
  </si>
  <si>
    <t>Sklad</t>
  </si>
  <si>
    <t>POZNAMKA</t>
  </si>
  <si>
    <t>Žadatel</t>
  </si>
  <si>
    <t>Upravil</t>
  </si>
  <si>
    <t>Schválil</t>
  </si>
  <si>
    <t>Převzal</t>
  </si>
  <si>
    <t>Stav objednávky</t>
  </si>
  <si>
    <t>NIPEZNAME</t>
  </si>
  <si>
    <t>COMMODITY_ID</t>
  </si>
  <si>
    <t>COMMODITY_POZNAMKA</t>
  </si>
  <si>
    <t>Soutez_ID</t>
  </si>
  <si>
    <t>Obrazek</t>
  </si>
  <si>
    <t>38651000-3</t>
  </si>
  <si>
    <t>Fotoaparát (Panasonic Lumix DMC-TZ70)</t>
  </si>
  <si>
    <t>12,1 Mpx vysoce citlivý MOS snímač • 24 mm širokoúhlý objektiv LEICA DC VARIO-ELMAR s 30× optickým zoomem (24–720 mm)• elektronický LVF (Live View Finder) hledáček • 3,0" LCD monitor s rozlišením 1,04 M bodů • ovládací prstenec pro manuální zaostření objektivu • hybridní stabilizace obrazu • podpora RAW formát • video se stereo zvukem v Full HD kvalitě (60p)• elektronická vodováha • 10 snímků za vteřinu v režimu sériového snímání • unikátní foto a video filtry • konektivita Wi-Fi a NFC • čtečka QR kódů</t>
  </si>
  <si>
    <t>Fotografické přístroje a přísl</t>
  </si>
  <si>
    <t>JBC - VD Souš MT umožňující focení má jen vedoucí,obsluha potřebuje fotoaparát (focení ve štole)</t>
  </si>
  <si>
    <t>pripraveno</t>
  </si>
  <si>
    <t>Fotografické přístroje</t>
  </si>
  <si>
    <t>místo Panasonic Lumix DMC-TZ60</t>
  </si>
  <si>
    <t>32324000-0</t>
  </si>
  <si>
    <t>Televizor LED 50"</t>
  </si>
  <si>
    <t>ULTRA HD LED TV • úhlopříčka 125 cm • rozlišení 3840 x 2160 • DVB-T/T2 podpora kodeku H.265 HEVC DVB-S/S2 • Hbb TV • Smart TV • DLNA • Wi-Fi • bluetooth • LAN • HDR • 3 x HDMI • 2 x USB • přehrávání obrazu JPEG BMP GIF PNG • přehrávání hudby AAC MP3 WAV WMA • VESA 40 X 40cm • energetická třída A • barva černá • napájení 220-240V • např. Samsung UE50MU6172</t>
  </si>
  <si>
    <t>Televizory a přísl.</t>
  </si>
  <si>
    <t>velkoplošné zařízení bude využíváno pro školení techniků a vedoucích PS pro práci s IS</t>
  </si>
  <si>
    <t>Televize</t>
  </si>
  <si>
    <t>32344200-8</t>
  </si>
  <si>
    <t>Radiopřijímač s CD</t>
  </si>
  <si>
    <t>přenosné rádio s CD/USB/MP3 přehrávačem • přehrává CD/CD-R • USB vstup pro přehrávání hudby z datových nosičů • FM/AM rádio s analogovým laděním • celkový výkon: 15W • Hudební výkon: 2 x 1W (RMS) • konektor AUX IN • napájení 220 - 240 V nebo 6 x baterie typ C • např. Sencor SPT 229</t>
  </si>
  <si>
    <t>Radiopřijímače</t>
  </si>
  <si>
    <t>1x Pce - obměna 1x Pce - nový nákup 3x V.M. - nový nákup ( nové kanceláře)</t>
  </si>
  <si>
    <t>Televizor LED 22"</t>
  </si>
  <si>
    <t>FullHD LED TV • úhlopříčka 55 cm • rozlišení 1920 x 1080 • DVB-T/T2 podpora kodeku H.265 HEVC DVB-S/S2 • 2 x HDMI • 1 x USB • přehrávání obrazu JPEG BMP GIF PNG • přehrávání hudby AAC MP3 WAV WMA • VESA 7,5 x 7,5 cm • energetická třída A • barva černá • napájení 220-240V • např. Philips 22PFS4031/12</t>
  </si>
  <si>
    <t>VD Křižanovice - obměna</t>
  </si>
  <si>
    <t>Fotoaparát FUJIFILM FinePix</t>
  </si>
  <si>
    <t>vodotěsnost do 20 m • prachutěsnost, nárazuvzdornost do 1,75 m a mrazuvzdornost do -10 C • 16,4 Mpx 1/2,3" • snímač BSI CMOS • 5x optický zoom (28–140 mm) - 10x inteligentní digitální zoom • 3" LCD monitor / 920 000 bodů • Full HD video se 60 FPS (2x slowmotion)• režim Action Camera • snímání s velkým dynamickým rozsahem HDR)• Motion Panorama 360° • stabilizace CMOS Shift I.S. • Wi-Fi pro bezdrátové propojení se smartphony a tablety</t>
  </si>
  <si>
    <t>1x Pce - obměna 1x Čáslav - nový nákup(nový pracovník Ing.Novák ) 1x V.M. - nový nákup (nový pracovník p. Chleboun ) 2x V.M. - obměna</t>
  </si>
  <si>
    <t>náhrada za Nikon Coolpix AW 130</t>
  </si>
  <si>
    <t>RZ Špindl</t>
  </si>
  <si>
    <t>Televizor LED 24"</t>
  </si>
  <si>
    <t>FullHD LED TV • úhlopříčka 60 cm • rozlišení 1920 x 1080 • DVB-T/T2 podpora kodeku H.265 HEVC DVB-S/S2 • 2x HDMI • 1 x USB • přehrávání obrazu JPEG BMP GIF PNG • přehrávání hudby AAC MP3 WAV WMA • VESA 7,5 x 7,5 cm • energetická třída A • barva černá • napájení 220-240V • např. LG 24MT49S</t>
  </si>
  <si>
    <t>RZ Seč,Pastviny,Špindl</t>
  </si>
  <si>
    <t>rekreační chata Pastviny - obměna zastaralého, poruchového typu z r. 2008</t>
  </si>
  <si>
    <t>P.č.</t>
  </si>
  <si>
    <t>COM ID</t>
  </si>
  <si>
    <t>Příloha č. 1 - Dodávka audiovizuální a fotografická technika - specifikace</t>
  </si>
  <si>
    <t>Cena za ks</t>
  </si>
  <si>
    <t>Cena celkem (bez DPH)</t>
  </si>
  <si>
    <t>Počet ks</t>
  </si>
  <si>
    <t>Minimální požadované technické parametry</t>
  </si>
  <si>
    <t>Kategorie</t>
  </si>
  <si>
    <t>Uchazeč vyplně žlutě označená pole</t>
  </si>
  <si>
    <t>Fotoaparát Panasonic Lumix DMC-TZ70</t>
  </si>
  <si>
    <t>K nabídce přiložte produktový list nebo přesnou specifikaci u produktů neodpovídajícím výrobku, který je  uvedený u požadovaných technických parametrů jako příklad.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</si>
</sst>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14" fontId="0" fillId="0" borderId="10" xfId="0" applyNumberFormat="1" applyBorder="1" applyAlignment="1">
      <alignment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33" borderId="0" xfId="0" applyFill="1" applyAlignment="1">
      <alignment horizontal="left" vertical="top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0" fillId="0" borderId="23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0" xfId="0" applyProtection="1">
      <protection locked="0"/>
    </xf>
    <xf numFmtId="0" fontId="0" fillId="33" borderId="10" xfId="0" applyFill="1" applyBorder="1" applyAlignment="1" applyProtection="1">
      <alignment horizontal="center" vertical="center" wrapText="1"/>
      <protection locked="0"/>
    </xf>
    <xf numFmtId="0" fontId="0" fillId="33" borderId="21" xfId="0" applyFill="1" applyBorder="1" applyAlignment="1" applyProtection="1">
      <alignment horizontal="center" vertical="center" wrapText="1"/>
      <protection locked="0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secure.pla.cz/plasec/projects/nipez/ukaz_soubor.ashx?id=18076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3</xdr:row>
      <xdr:rowOff>0</xdr:rowOff>
    </xdr:from>
    <xdr:to>
      <xdr:col>21</xdr:col>
      <xdr:colOff>1428750</xdr:colOff>
      <xdr:row>9</xdr:row>
      <xdr:rowOff>47625</xdr:rowOff>
    </xdr:to>
    <xdr:pic>
      <xdr:nvPicPr>
        <xdr:cNvPr id="2" name="Picture 1" descr=" 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3800" y="4953000"/>
          <a:ext cx="142875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tabSelected="1" workbookViewId="0">
      <selection activeCell="D3" sqref="D3"/>
    </sheetView>
  </sheetViews>
  <sheetFormatPr defaultRowHeight="15" x14ac:dyDescent="0.25"/>
  <cols>
    <col min="1" max="1" width="5.85546875" customWidth="1"/>
    <col min="2" max="2" width="36.5703125" bestFit="1" customWidth="1"/>
    <col min="4" max="4" width="11.42578125" style="15" bestFit="1" customWidth="1"/>
    <col min="5" max="5" width="10.85546875" style="15" customWidth="1"/>
    <col min="6" max="6" width="62.5703125" customWidth="1"/>
    <col min="7" max="7" width="20.140625" bestFit="1" customWidth="1"/>
    <col min="8" max="8" width="8.7109375" customWidth="1"/>
  </cols>
  <sheetData>
    <row r="1" spans="1:11" ht="24" customHeight="1" thickBot="1" x14ac:dyDescent="0.35">
      <c r="A1" s="17" t="s">
        <v>55</v>
      </c>
      <c r="B1" s="18"/>
      <c r="C1" s="18"/>
      <c r="D1" s="18"/>
      <c r="E1" s="18"/>
      <c r="F1" s="18"/>
      <c r="G1" s="18"/>
      <c r="H1" s="19"/>
      <c r="I1" s="23"/>
      <c r="J1" s="23"/>
      <c r="K1" s="23"/>
    </row>
    <row r="2" spans="1:11" ht="45.75" customHeight="1" x14ac:dyDescent="0.25">
      <c r="A2" s="4" t="s">
        <v>53</v>
      </c>
      <c r="B2" s="5" t="s">
        <v>1</v>
      </c>
      <c r="C2" s="5" t="s">
        <v>58</v>
      </c>
      <c r="D2" s="5" t="s">
        <v>56</v>
      </c>
      <c r="E2" s="5" t="s">
        <v>57</v>
      </c>
      <c r="F2" s="5" t="s">
        <v>59</v>
      </c>
      <c r="G2" s="5" t="s">
        <v>60</v>
      </c>
      <c r="H2" s="6" t="s">
        <v>54</v>
      </c>
      <c r="I2" s="23"/>
      <c r="J2" s="23"/>
      <c r="K2" s="23"/>
    </row>
    <row r="3" spans="1:11" ht="120" customHeight="1" x14ac:dyDescent="0.25">
      <c r="A3" s="13">
        <v>1</v>
      </c>
      <c r="B3" s="12" t="s">
        <v>62</v>
      </c>
      <c r="C3" s="12">
        <v>1</v>
      </c>
      <c r="D3" s="24"/>
      <c r="E3" s="12">
        <f>C3*D3</f>
        <v>0</v>
      </c>
      <c r="F3" s="2" t="s">
        <v>24</v>
      </c>
      <c r="G3" s="20" t="s">
        <v>28</v>
      </c>
      <c r="H3" s="7">
        <v>-5330</v>
      </c>
      <c r="I3" s="23"/>
      <c r="J3" s="23"/>
      <c r="K3" s="23"/>
    </row>
    <row r="4" spans="1:11" ht="103.5" customHeight="1" x14ac:dyDescent="0.25">
      <c r="A4" s="13">
        <f>A3+1</f>
        <v>2</v>
      </c>
      <c r="B4" s="12" t="s">
        <v>44</v>
      </c>
      <c r="C4" s="12">
        <v>4</v>
      </c>
      <c r="D4" s="24"/>
      <c r="E4" s="12">
        <f>C4*D4</f>
        <v>0</v>
      </c>
      <c r="F4" s="2" t="s">
        <v>45</v>
      </c>
      <c r="G4" s="21"/>
      <c r="H4" s="7">
        <v>-4430</v>
      </c>
      <c r="I4" s="23"/>
      <c r="J4" s="23"/>
      <c r="K4" s="23"/>
    </row>
    <row r="5" spans="1:11" ht="90" customHeight="1" x14ac:dyDescent="0.25">
      <c r="A5" s="13">
        <f t="shared" ref="A5:A9" si="0">A4+1</f>
        <v>3</v>
      </c>
      <c r="B5" s="12" t="s">
        <v>31</v>
      </c>
      <c r="C5" s="12">
        <v>1</v>
      </c>
      <c r="D5" s="24"/>
      <c r="E5" s="12">
        <f t="shared" ref="E5:E9" si="1">C5*D5</f>
        <v>0</v>
      </c>
      <c r="F5" s="2" t="s">
        <v>32</v>
      </c>
      <c r="G5" s="20" t="s">
        <v>35</v>
      </c>
      <c r="H5" s="7">
        <v>-5254</v>
      </c>
      <c r="I5" s="23"/>
      <c r="J5" s="23"/>
      <c r="K5" s="23"/>
    </row>
    <row r="6" spans="1:11" ht="75" customHeight="1" x14ac:dyDescent="0.25">
      <c r="A6" s="13">
        <f t="shared" si="0"/>
        <v>4</v>
      </c>
      <c r="B6" s="12" t="s">
        <v>41</v>
      </c>
      <c r="C6" s="12">
        <v>1</v>
      </c>
      <c r="D6" s="24"/>
      <c r="E6" s="12">
        <f t="shared" si="1"/>
        <v>0</v>
      </c>
      <c r="F6" s="2" t="s">
        <v>42</v>
      </c>
      <c r="G6" s="22"/>
      <c r="H6" s="7">
        <v>-7092</v>
      </c>
      <c r="I6" s="23"/>
      <c r="J6" s="23"/>
      <c r="K6" s="23"/>
    </row>
    <row r="7" spans="1:11" ht="80.25" customHeight="1" x14ac:dyDescent="0.25">
      <c r="A7" s="13">
        <f t="shared" si="0"/>
        <v>5</v>
      </c>
      <c r="B7" s="12" t="s">
        <v>41</v>
      </c>
      <c r="C7" s="12">
        <v>5</v>
      </c>
      <c r="D7" s="24"/>
      <c r="E7" s="12">
        <f t="shared" si="1"/>
        <v>0</v>
      </c>
      <c r="F7" s="2" t="s">
        <v>42</v>
      </c>
      <c r="G7" s="22"/>
      <c r="H7" s="7">
        <v>-7092</v>
      </c>
      <c r="I7" s="23"/>
      <c r="J7" s="23"/>
      <c r="K7" s="23"/>
    </row>
    <row r="8" spans="1:11" ht="78" customHeight="1" x14ac:dyDescent="0.25">
      <c r="A8" s="13">
        <f t="shared" si="0"/>
        <v>6</v>
      </c>
      <c r="B8" s="12" t="s">
        <v>49</v>
      </c>
      <c r="C8" s="12">
        <v>3</v>
      </c>
      <c r="D8" s="24"/>
      <c r="E8" s="12">
        <f t="shared" si="1"/>
        <v>0</v>
      </c>
      <c r="F8" s="2" t="s">
        <v>50</v>
      </c>
      <c r="G8" s="22"/>
      <c r="H8" s="7">
        <v>-4140</v>
      </c>
      <c r="I8" s="23"/>
      <c r="J8" s="23"/>
      <c r="K8" s="23"/>
    </row>
    <row r="9" spans="1:11" ht="75" customHeight="1" x14ac:dyDescent="0.25">
      <c r="A9" s="13">
        <f t="shared" si="0"/>
        <v>7</v>
      </c>
      <c r="B9" s="12" t="s">
        <v>49</v>
      </c>
      <c r="C9" s="12">
        <v>1</v>
      </c>
      <c r="D9" s="24"/>
      <c r="E9" s="12">
        <f t="shared" si="1"/>
        <v>0</v>
      </c>
      <c r="F9" s="2" t="s">
        <v>50</v>
      </c>
      <c r="G9" s="21"/>
      <c r="H9" s="7">
        <v>-4140</v>
      </c>
      <c r="I9" s="23"/>
      <c r="J9" s="23"/>
      <c r="K9" s="23"/>
    </row>
    <row r="10" spans="1:11" ht="15.75" thickBot="1" x14ac:dyDescent="0.3">
      <c r="A10" s="8"/>
      <c r="B10" s="9"/>
      <c r="C10" s="9"/>
      <c r="D10" s="25"/>
      <c r="E10" s="14">
        <f>SUM(E3:E9)</f>
        <v>0</v>
      </c>
      <c r="F10" s="9"/>
      <c r="G10" s="9"/>
      <c r="H10" s="10"/>
      <c r="I10" s="23"/>
      <c r="J10" s="23"/>
      <c r="K10" s="23"/>
    </row>
    <row r="15" spans="1:11" x14ac:dyDescent="0.25">
      <c r="B15" s="11" t="s">
        <v>61</v>
      </c>
    </row>
    <row r="17" spans="2:2" x14ac:dyDescent="0.25">
      <c r="B17" s="16" t="s">
        <v>63</v>
      </c>
    </row>
  </sheetData>
  <sheetProtection sheet="1" objects="1" scenarios="1" selectLockedCells="1"/>
  <sortState ref="A2:J10">
    <sortCondition ref="G1"/>
  </sortState>
  <mergeCells count="3">
    <mergeCell ref="A1:H1"/>
    <mergeCell ref="G3:G4"/>
    <mergeCell ref="G5:G9"/>
  </mergeCells>
  <pageMargins left="0.78740157499999996" right="0.78740157499999996" top="0.984251969" bottom="0.984251969" header="0.4921259845" footer="0.4921259845"/>
  <pageSetup paperSize="9" scale="5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36.5703125" bestFit="1" customWidth="1"/>
    <col min="4" max="4" width="11.42578125" bestFit="1" customWidth="1"/>
    <col min="5" max="5" width="8.5703125" bestFit="1" customWidth="1"/>
    <col min="6" max="6" width="36.5703125" bestFit="1" customWidth="1"/>
    <col min="7" max="7" width="26" bestFit="1" customWidth="1"/>
    <col min="8" max="8" width="8" bestFit="1" customWidth="1"/>
    <col min="9" max="9" width="16.42578125" bestFit="1" customWidth="1"/>
    <col min="10" max="10" width="13.5703125" bestFit="1" customWidth="1"/>
    <col min="11" max="11" width="5.7109375" bestFit="1" customWidth="1"/>
    <col min="12" max="12" width="36.5703125" bestFit="1" customWidth="1"/>
    <col min="13" max="13" width="7.5703125" bestFit="1" customWidth="1"/>
    <col min="14" max="14" width="7.42578125" bestFit="1" customWidth="1"/>
    <col min="15" max="15" width="7.7109375" bestFit="1" customWidth="1"/>
    <col min="16" max="16" width="7.42578125" bestFit="1" customWidth="1"/>
    <col min="17" max="17" width="15.5703125" bestFit="1" customWidth="1"/>
    <col min="18" max="18" width="20.140625" bestFit="1" customWidth="1"/>
    <col min="19" max="19" width="15.7109375" bestFit="1" customWidth="1"/>
    <col min="20" max="20" width="31" bestFit="1" customWidth="1"/>
    <col min="21" max="21" width="9.85546875" bestFit="1" customWidth="1"/>
    <col min="22" max="22" width="42.855468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ht="225" x14ac:dyDescent="0.25">
      <c r="A2" s="2" t="s">
        <v>22</v>
      </c>
      <c r="B2" s="2" t="s">
        <v>23</v>
      </c>
      <c r="C2" s="2">
        <v>1</v>
      </c>
      <c r="D2" s="2">
        <v>5530</v>
      </c>
      <c r="E2" s="2">
        <v>5530</v>
      </c>
      <c r="F2" s="2" t="s">
        <v>24</v>
      </c>
      <c r="G2" s="2" t="s">
        <v>25</v>
      </c>
      <c r="H2" s="2">
        <v>9266</v>
      </c>
      <c r="I2" s="3">
        <v>43248</v>
      </c>
      <c r="J2" s="3">
        <v>43312</v>
      </c>
      <c r="K2" s="2">
        <v>6</v>
      </c>
      <c r="L2" s="2" t="s">
        <v>26</v>
      </c>
      <c r="M2" s="2">
        <v>2565</v>
      </c>
      <c r="N2" s="2">
        <v>1803</v>
      </c>
      <c r="O2" s="2">
        <v>2800</v>
      </c>
      <c r="P2" s="2">
        <v>1803</v>
      </c>
      <c r="Q2" s="2" t="s">
        <v>27</v>
      </c>
      <c r="R2" s="2" t="s">
        <v>28</v>
      </c>
      <c r="S2" s="2">
        <v>-5330</v>
      </c>
      <c r="T2" s="2" t="s">
        <v>29</v>
      </c>
      <c r="U2" s="2">
        <v>99</v>
      </c>
      <c r="V2" s="2"/>
    </row>
    <row r="3" spans="1:22" ht="150" x14ac:dyDescent="0.25">
      <c r="A3" s="2" t="s">
        <v>30</v>
      </c>
      <c r="B3" s="2" t="s">
        <v>31</v>
      </c>
      <c r="C3" s="2">
        <v>1</v>
      </c>
      <c r="D3" s="2">
        <v>12000</v>
      </c>
      <c r="E3" s="2">
        <v>12000</v>
      </c>
      <c r="F3" s="2" t="s">
        <v>32</v>
      </c>
      <c r="G3" s="2" t="s">
        <v>33</v>
      </c>
      <c r="H3" s="2">
        <v>9437</v>
      </c>
      <c r="I3" s="3">
        <v>43252</v>
      </c>
      <c r="J3" s="3">
        <v>43312</v>
      </c>
      <c r="K3" s="2">
        <v>8</v>
      </c>
      <c r="L3" s="2" t="s">
        <v>34</v>
      </c>
      <c r="M3" s="2">
        <v>3523</v>
      </c>
      <c r="N3" s="2">
        <v>3523</v>
      </c>
      <c r="O3" s="2">
        <v>3523</v>
      </c>
      <c r="P3" s="2">
        <v>1803</v>
      </c>
      <c r="Q3" s="2" t="s">
        <v>27</v>
      </c>
      <c r="R3" s="2" t="s">
        <v>35</v>
      </c>
      <c r="S3" s="2">
        <v>-5254</v>
      </c>
      <c r="T3" s="2"/>
      <c r="U3" s="2">
        <v>99</v>
      </c>
      <c r="V3" s="2"/>
    </row>
    <row r="4" spans="1:22" ht="150" customHeight="1" x14ac:dyDescent="0.25">
      <c r="A4" s="2" t="s">
        <v>36</v>
      </c>
      <c r="B4" s="2" t="s">
        <v>37</v>
      </c>
      <c r="C4" s="2">
        <v>5</v>
      </c>
      <c r="D4" s="2">
        <v>750</v>
      </c>
      <c r="E4" s="2">
        <v>3750</v>
      </c>
      <c r="F4" s="2" t="s">
        <v>38</v>
      </c>
      <c r="G4" s="2" t="s">
        <v>39</v>
      </c>
      <c r="H4" s="2">
        <v>9444</v>
      </c>
      <c r="I4" s="3">
        <v>43255</v>
      </c>
      <c r="J4" s="3">
        <v>43312</v>
      </c>
      <c r="K4" s="2">
        <v>7</v>
      </c>
      <c r="L4" s="2" t="s">
        <v>40</v>
      </c>
      <c r="M4" s="2">
        <v>603</v>
      </c>
      <c r="N4" s="2">
        <v>603</v>
      </c>
      <c r="O4" s="2">
        <v>1923</v>
      </c>
      <c r="P4" s="2">
        <v>1803</v>
      </c>
      <c r="Q4" s="2" t="s">
        <v>27</v>
      </c>
      <c r="R4" s="2" t="s">
        <v>39</v>
      </c>
      <c r="S4" s="2">
        <v>-4141</v>
      </c>
      <c r="T4" s="2"/>
      <c r="U4" s="2">
        <v>99</v>
      </c>
      <c r="V4" s="2"/>
    </row>
    <row r="5" spans="1:22" ht="135" x14ac:dyDescent="0.25">
      <c r="A5" s="2" t="s">
        <v>30</v>
      </c>
      <c r="B5" s="2" t="s">
        <v>41</v>
      </c>
      <c r="C5" s="2">
        <v>1</v>
      </c>
      <c r="D5" s="2">
        <v>3500</v>
      </c>
      <c r="E5" s="2">
        <v>3500</v>
      </c>
      <c r="F5" s="2" t="s">
        <v>42</v>
      </c>
      <c r="G5" s="2" t="s">
        <v>33</v>
      </c>
      <c r="H5" s="2">
        <v>9446</v>
      </c>
      <c r="I5" s="3">
        <v>43255</v>
      </c>
      <c r="J5" s="3">
        <v>43312</v>
      </c>
      <c r="K5" s="2">
        <v>7</v>
      </c>
      <c r="L5" s="2" t="s">
        <v>43</v>
      </c>
      <c r="M5" s="2">
        <v>603</v>
      </c>
      <c r="N5" s="2">
        <v>603</v>
      </c>
      <c r="O5" s="2">
        <v>1923</v>
      </c>
      <c r="P5" s="2">
        <v>1803</v>
      </c>
      <c r="Q5" s="2" t="s">
        <v>27</v>
      </c>
      <c r="R5" s="2" t="s">
        <v>35</v>
      </c>
      <c r="S5" s="2">
        <v>-7092</v>
      </c>
      <c r="T5" s="2"/>
      <c r="U5" s="2">
        <v>99</v>
      </c>
      <c r="V5" s="2"/>
    </row>
    <row r="6" spans="1:22" ht="195" x14ac:dyDescent="0.25">
      <c r="A6" s="2" t="s">
        <v>22</v>
      </c>
      <c r="B6" s="2" t="s">
        <v>44</v>
      </c>
      <c r="C6" s="2">
        <v>4</v>
      </c>
      <c r="D6" s="2">
        <v>4565</v>
      </c>
      <c r="E6" s="2">
        <v>18260</v>
      </c>
      <c r="F6" s="2" t="s">
        <v>45</v>
      </c>
      <c r="G6" s="2" t="s">
        <v>25</v>
      </c>
      <c r="H6" s="2">
        <v>9449</v>
      </c>
      <c r="I6" s="3">
        <v>43255</v>
      </c>
      <c r="J6" s="3">
        <v>43312</v>
      </c>
      <c r="K6" s="2">
        <v>7</v>
      </c>
      <c r="L6" s="2" t="s">
        <v>46</v>
      </c>
      <c r="M6" s="2">
        <v>603</v>
      </c>
      <c r="N6" s="2">
        <v>1832</v>
      </c>
      <c r="O6" s="2">
        <v>1923</v>
      </c>
      <c r="P6" s="2">
        <v>1803</v>
      </c>
      <c r="Q6" s="2" t="s">
        <v>27</v>
      </c>
      <c r="R6" s="2" t="s">
        <v>28</v>
      </c>
      <c r="S6" s="2">
        <v>-4430</v>
      </c>
      <c r="T6" s="2" t="s">
        <v>47</v>
      </c>
      <c r="U6" s="2">
        <v>99</v>
      </c>
      <c r="V6" s="2"/>
    </row>
    <row r="7" spans="1:22" ht="135" x14ac:dyDescent="0.25">
      <c r="A7" s="2" t="s">
        <v>30</v>
      </c>
      <c r="B7" s="2" t="s">
        <v>41</v>
      </c>
      <c r="C7" s="2">
        <v>5</v>
      </c>
      <c r="D7" s="2">
        <v>3500</v>
      </c>
      <c r="E7" s="2">
        <v>17500</v>
      </c>
      <c r="F7" s="2" t="s">
        <v>42</v>
      </c>
      <c r="G7" s="2" t="s">
        <v>33</v>
      </c>
      <c r="H7" s="2">
        <v>9664</v>
      </c>
      <c r="I7" s="3">
        <v>43257</v>
      </c>
      <c r="J7" s="3">
        <v>43312</v>
      </c>
      <c r="K7" s="2">
        <v>9</v>
      </c>
      <c r="L7" s="2" t="s">
        <v>48</v>
      </c>
      <c r="M7" s="2">
        <v>1899</v>
      </c>
      <c r="N7" s="2">
        <v>1803</v>
      </c>
      <c r="O7" s="2">
        <v>1803</v>
      </c>
      <c r="P7" s="2">
        <v>1803</v>
      </c>
      <c r="Q7" s="2" t="s">
        <v>27</v>
      </c>
      <c r="R7" s="2" t="s">
        <v>35</v>
      </c>
      <c r="S7" s="2">
        <v>-7092</v>
      </c>
      <c r="T7" s="2"/>
      <c r="U7" s="2">
        <v>99</v>
      </c>
      <c r="V7" s="2"/>
    </row>
    <row r="8" spans="1:22" ht="120" x14ac:dyDescent="0.25">
      <c r="A8" s="2" t="s">
        <v>30</v>
      </c>
      <c r="B8" s="2" t="s">
        <v>49</v>
      </c>
      <c r="C8" s="2">
        <v>3</v>
      </c>
      <c r="D8" s="2">
        <v>3500</v>
      </c>
      <c r="E8" s="2">
        <v>10500</v>
      </c>
      <c r="F8" s="2" t="s">
        <v>50</v>
      </c>
      <c r="G8" s="2" t="s">
        <v>33</v>
      </c>
      <c r="H8" s="2">
        <v>9665</v>
      </c>
      <c r="I8" s="3">
        <v>43257</v>
      </c>
      <c r="J8" s="3">
        <v>43312</v>
      </c>
      <c r="K8" s="2">
        <v>9</v>
      </c>
      <c r="L8" s="2" t="s">
        <v>51</v>
      </c>
      <c r="M8" s="2">
        <v>1899</v>
      </c>
      <c r="N8" s="2">
        <v>1803</v>
      </c>
      <c r="O8" s="2">
        <v>1803</v>
      </c>
      <c r="P8" s="2">
        <v>1803</v>
      </c>
      <c r="Q8" s="2" t="s">
        <v>27</v>
      </c>
      <c r="R8" s="2" t="s">
        <v>35</v>
      </c>
      <c r="S8" s="2">
        <v>-4140</v>
      </c>
      <c r="T8" s="2"/>
      <c r="U8" s="2">
        <v>99</v>
      </c>
      <c r="V8" s="2"/>
    </row>
    <row r="9" spans="1:22" ht="120" x14ac:dyDescent="0.25">
      <c r="A9" s="2" t="s">
        <v>30</v>
      </c>
      <c r="B9" s="2" t="s">
        <v>49</v>
      </c>
      <c r="C9" s="2">
        <v>1</v>
      </c>
      <c r="D9" s="2">
        <v>3500</v>
      </c>
      <c r="E9" s="2">
        <v>3500</v>
      </c>
      <c r="F9" s="2" t="s">
        <v>50</v>
      </c>
      <c r="G9" s="2" t="s">
        <v>33</v>
      </c>
      <c r="H9" s="2">
        <v>9666</v>
      </c>
      <c r="I9" s="3">
        <v>43257</v>
      </c>
      <c r="J9" s="3">
        <v>43312</v>
      </c>
      <c r="K9" s="2">
        <v>7</v>
      </c>
      <c r="L9" s="2" t="s">
        <v>52</v>
      </c>
      <c r="M9" s="2">
        <v>603</v>
      </c>
      <c r="N9" s="2">
        <v>603</v>
      </c>
      <c r="O9" s="2">
        <v>1923</v>
      </c>
      <c r="P9" s="2">
        <v>1803</v>
      </c>
      <c r="Q9" s="2" t="s">
        <v>27</v>
      </c>
      <c r="R9" s="2" t="s">
        <v>35</v>
      </c>
      <c r="S9" s="2">
        <v>-4140</v>
      </c>
      <c r="T9" s="2"/>
      <c r="U9" s="2">
        <v>99</v>
      </c>
      <c r="V9" s="2"/>
    </row>
    <row r="10" spans="1:22" x14ac:dyDescent="0.25">
      <c r="A10" s="2"/>
      <c r="B10" s="2"/>
      <c r="C10" s="2">
        <v>21</v>
      </c>
      <c r="D10" s="2"/>
      <c r="E10" s="2">
        <v>74540</v>
      </c>
      <c r="F10" s="2"/>
      <c r="G10" s="2"/>
      <c r="H10" s="2">
        <v>9999999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Štorková</dc:creator>
  <cp:lastModifiedBy>Administrator</cp:lastModifiedBy>
  <cp:lastPrinted>2018-06-12T13:52:39Z</cp:lastPrinted>
  <dcterms:created xsi:type="dcterms:W3CDTF">2018-06-11T08:46:29Z</dcterms:created>
  <dcterms:modified xsi:type="dcterms:W3CDTF">2018-06-15T08:25:46Z</dcterms:modified>
</cp:coreProperties>
</file>