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<sst xmlns="http://schemas.openxmlformats.org/spreadsheetml/2006/main" count="38" uniqueCount="19">
  <si>
    <t>3+1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</si>
  <si>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</si>
  <si>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</si>
  <si>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</si>
  <si>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</si>
  <si>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</si>
  <si>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</si>
  <si>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</si>
  <si>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</si>
  <si>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</si>
  <si>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t>Na Zdymadle 311, 289 21 Kostomlaty nad Labem</t>
  </si>
  <si>
    <t>Na Zdymadle 341, 289 21 Kostomlaty nad Labem</t>
  </si>
  <si>
    <t>1+1</t>
  </si>
  <si>
    <t>Přerov nad Labem 299, 289 16 Přerov nad Labem</t>
  </si>
  <si>
    <t>U Zdymadel 141, 250 88 Čelákovice</t>
  </si>
  <si>
    <t>U Zdymadel 1433, 250 88 Čelákovice</t>
  </si>
  <si>
    <t>Nábřeží 406, 250 01 Brandýs nad Labem - Stará Boleslav</t>
  </si>
  <si>
    <t>Nábřeží 1315, 250 01 Brandýs nad Labem - Stará Boleslav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</si>
  <si>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"Čelákovice"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</si>
</sst>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 indent="1"/>
    </xf>
    <xf numFmtId="4" fontId="4" fillId="0" borderId="4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44" fontId="4" fillId="0" borderId="6" xfId="0" applyNumberFormat="1" applyFont="1" applyBorder="1" applyAlignment="1">
      <alignment horizontal="righ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0" xfId="20" applyNumberFormat="1" applyFont="1" applyFill="1" applyBorder="1" applyAlignment="1">
      <alignment horizontal="left" vertical="center" wrapText="1"/>
    </xf>
    <xf numFmtId="49" fontId="5" fillId="0" borderId="11" xfId="2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3" xfId="20" applyNumberFormat="1" applyFont="1" applyFill="1" applyBorder="1" applyAlignment="1">
      <alignment horizontal="left" vertical="center" wrapText="1"/>
    </xf>
    <xf numFmtId="49" fontId="5" fillId="0" borderId="14" xfId="20" applyNumberFormat="1" applyFont="1" applyFill="1" applyBorder="1" applyAlignment="1">
      <alignment horizontal="left" vertical="center" wrapText="1"/>
    </xf>
    <xf numFmtId="44" fontId="4" fillId="0" borderId="15" xfId="0" applyNumberFormat="1" applyFont="1" applyFill="1" applyBorder="1" applyAlignment="1">
      <alignment horizontal="right" vertical="center" wrapText="1" indent="1"/>
    </xf>
    <xf numFmtId="44" fontId="4" fillId="0" borderId="16" xfId="0" applyNumberFormat="1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left" vertical="center" wrapText="1"/>
    </xf>
    <xf numFmtId="49" fontId="5" fillId="0" borderId="18" xfId="2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4" fontId="4" fillId="0" borderId="22" xfId="0" applyNumberFormat="1" applyFont="1" applyFill="1" applyBorder="1" applyAlignment="1">
      <alignment horizontal="right" vertical="center" wrapText="1" indent="1"/>
    </xf>
    <xf numFmtId="44" fontId="4" fillId="0" borderId="23" xfId="0" applyNumberFormat="1" applyFont="1" applyFill="1" applyBorder="1" applyAlignment="1">
      <alignment horizontal="right" vertical="center" wrapText="1" indent="1"/>
    </xf>
    <xf numFmtId="44" fontId="4" fillId="0" borderId="24" xfId="0" applyNumberFormat="1" applyFont="1" applyFill="1" applyBorder="1" applyAlignment="1">
      <alignment horizontal="right" vertical="center" wrapText="1" indent="1"/>
    </xf>
    <xf numFmtId="44" fontId="4" fillId="0" borderId="25" xfId="0" applyNumberFormat="1" applyFont="1" applyFill="1" applyBorder="1" applyAlignment="1">
      <alignment horizontal="righ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 topLeftCell="A1">
      <selection activeCell="L6" sqref="L6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35" t="s">
        <v>18</v>
      </c>
      <c r="C1" s="35"/>
      <c r="D1" s="35"/>
      <c r="E1" s="35"/>
      <c r="F1" s="35"/>
      <c r="G1" s="35"/>
      <c r="H1" s="35"/>
      <c r="I1" s="35"/>
    </row>
    <row r="2" spans="2:9" s="1" customFormat="1" ht="62.25" customHeight="1" thickBot="1">
      <c r="B2" s="6" t="s">
        <v>6</v>
      </c>
      <c r="C2" s="7" t="s">
        <v>2</v>
      </c>
      <c r="D2" s="8" t="s">
        <v>4</v>
      </c>
      <c r="E2" s="8" t="s">
        <v>3</v>
      </c>
      <c r="F2" s="7" t="s">
        <v>5</v>
      </c>
      <c r="G2" s="7" t="s">
        <v>9</v>
      </c>
      <c r="H2" s="36" t="s">
        <v>7</v>
      </c>
      <c r="I2" s="37"/>
    </row>
    <row r="3" spans="2:9" s="1" customFormat="1" ht="15" customHeight="1">
      <c r="B3" s="31">
        <v>2</v>
      </c>
      <c r="C3" s="32">
        <v>9051002796</v>
      </c>
      <c r="D3" s="33" t="str">
        <f>HYPERLINK("[20180601_Byty_Z3.xlsx]Hradišťko1!A1","Hradišťko 1")</f>
        <v>Hradišťko 1</v>
      </c>
      <c r="E3" s="34" t="s">
        <v>10</v>
      </c>
      <c r="F3" s="16" t="s">
        <v>0</v>
      </c>
      <c r="G3" s="17">
        <v>109.6</v>
      </c>
      <c r="H3" s="38">
        <v>0</v>
      </c>
      <c r="I3" s="39"/>
    </row>
    <row r="4" spans="2:9" s="1" customFormat="1" ht="15" customHeight="1">
      <c r="B4" s="18"/>
      <c r="C4" s="19"/>
      <c r="D4" s="21"/>
      <c r="E4" s="23"/>
      <c r="F4" s="13" t="s">
        <v>0</v>
      </c>
      <c r="G4" s="10">
        <v>96.25</v>
      </c>
      <c r="H4" s="29">
        <v>0</v>
      </c>
      <c r="I4" s="30"/>
    </row>
    <row r="5" spans="2:9" s="1" customFormat="1" ht="15" customHeight="1">
      <c r="B5" s="18">
        <v>5</v>
      </c>
      <c r="C5" s="19">
        <v>9051003474</v>
      </c>
      <c r="D5" s="20" t="str">
        <f>HYPERLINK("[20180601_Byty_Z3.xlsx]Hradišťko2!A1","Hradišťko 2")</f>
        <v>Hradišťko 2</v>
      </c>
      <c r="E5" s="22" t="s">
        <v>11</v>
      </c>
      <c r="F5" s="13" t="s">
        <v>0</v>
      </c>
      <c r="G5" s="10">
        <v>81.04</v>
      </c>
      <c r="H5" s="29">
        <v>0</v>
      </c>
      <c r="I5" s="30"/>
    </row>
    <row r="6" spans="2:9" s="1" customFormat="1" ht="15" customHeight="1">
      <c r="B6" s="18"/>
      <c r="C6" s="19"/>
      <c r="D6" s="21"/>
      <c r="E6" s="27"/>
      <c r="F6" s="13" t="s">
        <v>0</v>
      </c>
      <c r="G6" s="10">
        <v>81.28</v>
      </c>
      <c r="H6" s="29">
        <v>0</v>
      </c>
      <c r="I6" s="30"/>
    </row>
    <row r="7" spans="2:9" s="1" customFormat="1" ht="15" customHeight="1">
      <c r="B7" s="18"/>
      <c r="C7" s="19"/>
      <c r="D7" s="21"/>
      <c r="E7" s="27"/>
      <c r="F7" s="13" t="s">
        <v>0</v>
      </c>
      <c r="G7" s="10">
        <v>81.04</v>
      </c>
      <c r="H7" s="29">
        <v>0</v>
      </c>
      <c r="I7" s="30"/>
    </row>
    <row r="8" spans="2:9" s="1" customFormat="1" ht="15" customHeight="1">
      <c r="B8" s="18"/>
      <c r="C8" s="19"/>
      <c r="D8" s="21"/>
      <c r="E8" s="27"/>
      <c r="F8" s="13" t="s">
        <v>12</v>
      </c>
      <c r="G8" s="10">
        <v>38.52</v>
      </c>
      <c r="H8" s="29">
        <v>0</v>
      </c>
      <c r="I8" s="30"/>
    </row>
    <row r="9" spans="2:9" s="1" customFormat="1" ht="15" customHeight="1">
      <c r="B9" s="18"/>
      <c r="C9" s="19"/>
      <c r="D9" s="21"/>
      <c r="E9" s="23"/>
      <c r="F9" s="13" t="s">
        <v>0</v>
      </c>
      <c r="G9" s="10">
        <v>82.13</v>
      </c>
      <c r="H9" s="29">
        <v>0</v>
      </c>
      <c r="I9" s="30"/>
    </row>
    <row r="10" spans="2:9" s="1" customFormat="1" ht="15" customHeight="1">
      <c r="B10" s="18">
        <v>2</v>
      </c>
      <c r="C10" s="19">
        <v>9051002798</v>
      </c>
      <c r="D10" s="20" t="str">
        <f>HYPERLINK("[20180601_Byty_Z3.xlsx]Lysá1!A1","Lysá 1")</f>
        <v>Lysá 1</v>
      </c>
      <c r="E10" s="22" t="s">
        <v>13</v>
      </c>
      <c r="F10" s="13" t="s">
        <v>0</v>
      </c>
      <c r="G10" s="10">
        <v>100</v>
      </c>
      <c r="H10" s="29">
        <v>0</v>
      </c>
      <c r="I10" s="30"/>
    </row>
    <row r="11" spans="2:9" s="1" customFormat="1" ht="15" customHeight="1">
      <c r="B11" s="18"/>
      <c r="C11" s="19"/>
      <c r="D11" s="21"/>
      <c r="E11" s="23"/>
      <c r="F11" s="13" t="s">
        <v>0</v>
      </c>
      <c r="G11" s="10">
        <v>100</v>
      </c>
      <c r="H11" s="29">
        <v>0</v>
      </c>
      <c r="I11" s="30"/>
    </row>
    <row r="12" spans="2:9" s="1" customFormat="1" ht="15" customHeight="1">
      <c r="B12" s="18">
        <v>4</v>
      </c>
      <c r="C12" s="19">
        <v>9051009008</v>
      </c>
      <c r="D12" s="20" t="str">
        <f>HYPERLINK("[20180601_Byty_Z3.xlsx]Čelákovice1!A1","Čelákovice 1")</f>
        <v>Čelákovice 1</v>
      </c>
      <c r="E12" s="22" t="s">
        <v>14</v>
      </c>
      <c r="F12" s="13" t="s">
        <v>0</v>
      </c>
      <c r="G12" s="10">
        <v>60.9</v>
      </c>
      <c r="H12" s="29">
        <v>0</v>
      </c>
      <c r="I12" s="30"/>
    </row>
    <row r="13" spans="2:9" s="1" customFormat="1" ht="15" customHeight="1">
      <c r="B13" s="18"/>
      <c r="C13" s="19"/>
      <c r="D13" s="21"/>
      <c r="E13" s="27"/>
      <c r="F13" s="13" t="s">
        <v>0</v>
      </c>
      <c r="G13" s="10">
        <v>61.62</v>
      </c>
      <c r="H13" s="29">
        <v>0</v>
      </c>
      <c r="I13" s="30"/>
    </row>
    <row r="14" spans="2:9" s="1" customFormat="1" ht="15" customHeight="1">
      <c r="B14" s="18"/>
      <c r="C14" s="19"/>
      <c r="D14" s="21"/>
      <c r="E14" s="27"/>
      <c r="F14" s="13" t="s">
        <v>0</v>
      </c>
      <c r="G14" s="10">
        <v>60.8</v>
      </c>
      <c r="H14" s="29">
        <v>0</v>
      </c>
      <c r="I14" s="30"/>
    </row>
    <row r="15" spans="2:9" s="1" customFormat="1" ht="15" customHeight="1">
      <c r="B15" s="18"/>
      <c r="C15" s="19"/>
      <c r="D15" s="21"/>
      <c r="E15" s="23"/>
      <c r="F15" s="13" t="s">
        <v>0</v>
      </c>
      <c r="G15" s="10">
        <v>54.8</v>
      </c>
      <c r="H15" s="29">
        <v>0</v>
      </c>
      <c r="I15" s="30"/>
    </row>
    <row r="16" spans="2:9" s="1" customFormat="1" ht="15" customHeight="1">
      <c r="B16" s="18">
        <v>3</v>
      </c>
      <c r="C16" s="19">
        <v>9051002801</v>
      </c>
      <c r="D16" s="20" t="str">
        <f>HYPERLINK("[20180601_Byty_Z3.xlsx]Čelákovice2!A1","Čelákovice 2")</f>
        <v>Čelákovice 2</v>
      </c>
      <c r="E16" s="22" t="s">
        <v>15</v>
      </c>
      <c r="F16" s="13" t="s">
        <v>0</v>
      </c>
      <c r="G16" s="10">
        <v>82.15</v>
      </c>
      <c r="H16" s="29">
        <v>0</v>
      </c>
      <c r="I16" s="30"/>
    </row>
    <row r="17" spans="2:9" s="1" customFormat="1" ht="15" customHeight="1">
      <c r="B17" s="18"/>
      <c r="C17" s="19"/>
      <c r="D17" s="21"/>
      <c r="E17" s="27"/>
      <c r="F17" s="13" t="s">
        <v>1</v>
      </c>
      <c r="G17" s="10">
        <v>70.25</v>
      </c>
      <c r="H17" s="29">
        <v>0</v>
      </c>
      <c r="I17" s="30"/>
    </row>
    <row r="18" spans="2:9" s="1" customFormat="1" ht="15" customHeight="1">
      <c r="B18" s="18"/>
      <c r="C18" s="19"/>
      <c r="D18" s="21"/>
      <c r="E18" s="23"/>
      <c r="F18" s="13" t="s">
        <v>1</v>
      </c>
      <c r="G18" s="10">
        <v>69.5</v>
      </c>
      <c r="H18" s="29">
        <v>0</v>
      </c>
      <c r="I18" s="30"/>
    </row>
    <row r="19" spans="2:9" s="1" customFormat="1" ht="15" customHeight="1">
      <c r="B19" s="18">
        <v>2</v>
      </c>
      <c r="C19" s="19">
        <v>9051002805</v>
      </c>
      <c r="D19" s="20" t="str">
        <f>HYPERLINK("[20180601_Byty_Z3.xlsx]Brandýs1!A1","Brandýs 1")</f>
        <v>Brandýs 1</v>
      </c>
      <c r="E19" s="22" t="s">
        <v>16</v>
      </c>
      <c r="F19" s="13" t="s">
        <v>1</v>
      </c>
      <c r="G19" s="10">
        <v>66.85</v>
      </c>
      <c r="H19" s="29">
        <v>0</v>
      </c>
      <c r="I19" s="30"/>
    </row>
    <row r="20" spans="2:9" s="1" customFormat="1" ht="15" customHeight="1">
      <c r="B20" s="18"/>
      <c r="C20" s="19"/>
      <c r="D20" s="21"/>
      <c r="E20" s="23"/>
      <c r="F20" s="13" t="s">
        <v>12</v>
      </c>
      <c r="G20" s="10">
        <v>40.25</v>
      </c>
      <c r="H20" s="29">
        <v>0</v>
      </c>
      <c r="I20" s="30"/>
    </row>
    <row r="21" spans="2:9" s="1" customFormat="1" ht="15" customHeight="1">
      <c r="B21" s="18">
        <v>4</v>
      </c>
      <c r="C21" s="19">
        <v>9051008870</v>
      </c>
      <c r="D21" s="20" t="str">
        <f>HYPERLINK("[20180601_Byty_Z3.xlsx]Brandýs2!A1","Brandýs 2")</f>
        <v>Brandýs 2</v>
      </c>
      <c r="E21" s="22" t="s">
        <v>17</v>
      </c>
      <c r="F21" s="13" t="s">
        <v>0</v>
      </c>
      <c r="G21" s="10">
        <v>83.31</v>
      </c>
      <c r="H21" s="29">
        <v>0</v>
      </c>
      <c r="I21" s="30"/>
    </row>
    <row r="22" spans="2:9" s="1" customFormat="1" ht="15" customHeight="1">
      <c r="B22" s="18"/>
      <c r="C22" s="19"/>
      <c r="D22" s="21"/>
      <c r="E22" s="27"/>
      <c r="F22" s="13" t="s">
        <v>0</v>
      </c>
      <c r="G22" s="10">
        <v>83.56</v>
      </c>
      <c r="H22" s="29">
        <v>0</v>
      </c>
      <c r="I22" s="30"/>
    </row>
    <row r="23" spans="2:9" ht="15" customHeight="1">
      <c r="B23" s="18"/>
      <c r="C23" s="19"/>
      <c r="D23" s="21"/>
      <c r="E23" s="27"/>
      <c r="F23" s="13" t="s">
        <v>0</v>
      </c>
      <c r="G23" s="10">
        <v>82.85</v>
      </c>
      <c r="H23" s="29">
        <v>0</v>
      </c>
      <c r="I23" s="30"/>
    </row>
    <row r="24" spans="2:9" ht="15" customHeight="1" thickBot="1">
      <c r="B24" s="24"/>
      <c r="C24" s="25"/>
      <c r="D24" s="26"/>
      <c r="E24" s="28"/>
      <c r="F24" s="14" t="s">
        <v>0</v>
      </c>
      <c r="G24" s="11">
        <v>81.93</v>
      </c>
      <c r="H24" s="40">
        <v>0</v>
      </c>
      <c r="I24" s="41"/>
    </row>
    <row r="25" spans="2:9" ht="15" customHeight="1" thickBot="1">
      <c r="B25" s="15">
        <f>SUM(B3:B24)</f>
        <v>22</v>
      </c>
      <c r="H25" s="9" t="s">
        <v>8</v>
      </c>
      <c r="I25" s="12">
        <v>0</v>
      </c>
    </row>
  </sheetData>
  <mergeCells count="52">
    <mergeCell ref="B10:B11"/>
    <mergeCell ref="C10:C11"/>
    <mergeCell ref="D10:D11"/>
    <mergeCell ref="E10:E11"/>
    <mergeCell ref="H23:I23"/>
    <mergeCell ref="H24:I24"/>
    <mergeCell ref="H18:I18"/>
    <mergeCell ref="H19:I19"/>
    <mergeCell ref="H20:I20"/>
    <mergeCell ref="H21:I21"/>
    <mergeCell ref="H22:I22"/>
    <mergeCell ref="B1:I1"/>
    <mergeCell ref="H15:I15"/>
    <mergeCell ref="H16:I16"/>
    <mergeCell ref="H17:I17"/>
    <mergeCell ref="H12:I12"/>
    <mergeCell ref="H13:I13"/>
    <mergeCell ref="H14:I14"/>
    <mergeCell ref="H7:I7"/>
    <mergeCell ref="H8:I8"/>
    <mergeCell ref="H9:I9"/>
    <mergeCell ref="H10:I10"/>
    <mergeCell ref="H11:I11"/>
    <mergeCell ref="H2:I2"/>
    <mergeCell ref="H3:I3"/>
    <mergeCell ref="H4:I4"/>
    <mergeCell ref="H5:I5"/>
    <mergeCell ref="H6:I6"/>
    <mergeCell ref="B3:B4"/>
    <mergeCell ref="C3:C4"/>
    <mergeCell ref="D3:D4"/>
    <mergeCell ref="E3:E4"/>
    <mergeCell ref="B5:B9"/>
    <mergeCell ref="C5:C9"/>
    <mergeCell ref="D5:D9"/>
    <mergeCell ref="E5:E9"/>
    <mergeCell ref="B12:B15"/>
    <mergeCell ref="C12:C15"/>
    <mergeCell ref="D12:D15"/>
    <mergeCell ref="E12:E15"/>
    <mergeCell ref="B16:B18"/>
    <mergeCell ref="C16:C18"/>
    <mergeCell ref="D16:D18"/>
    <mergeCell ref="E16:E18"/>
    <mergeCell ref="B19:B20"/>
    <mergeCell ref="C19:C20"/>
    <mergeCell ref="D19:D20"/>
    <mergeCell ref="E19:E20"/>
    <mergeCell ref="B21:B24"/>
    <mergeCell ref="C21:C24"/>
    <mergeCell ref="D21:D24"/>
    <mergeCell ref="E21:E2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2018-11-15T08:51:15Z</dcterms:modified>
  <cp:category/>
  <cp:version/>
  <cp:contentType/>
  <cp:contentStatus/>
</cp:coreProperties>
</file>