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10" windowHeight="9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<sst xmlns="http://schemas.openxmlformats.org/spreadsheetml/2006/main" count="33" uniqueCount="19">
  <si>
    <t>3+1</t>
  </si>
  <si>
    <t>2+1</t>
  </si>
  <si>
    <t>INVENTÁRNÍ ČÍSLO</t>
  </si>
  <si>
    <t>ADRESA</t>
  </si>
  <si>
    <t>NÁZEV LOKALITY</t>
  </si>
  <si>
    <t>BYTOVÉ JEDNOTKY</t>
  </si>
  <si>
    <t>POČET BJ</t>
  </si>
  <si>
    <t xml:space="preserve">Cenová nabídka za zpracování znaleckého posudku </t>
  </si>
  <si>
    <t>Celkem</t>
  </si>
  <si>
    <t>Velikost bytu (m2) dle evidence Povodí Labe</t>
  </si>
  <si>
    <t>4+1</t>
  </si>
  <si>
    <r>
      <t xml:space="preserve">Příloha č. 1 - Vymezení předmětu díla - seznam bytových jednotek oblast </t>
    </r>
    <r>
      <rPr>
        <b/>
        <sz val="11"/>
        <color theme="1"/>
        <rFont val="Calibri"/>
        <family val="2"/>
        <scheme val="minor"/>
      </rPr>
      <t>"Lovosicko - Děčínsko"</t>
    </r>
  </si>
  <si>
    <t>U Zdymadel 456, Lovosice 410 02</t>
  </si>
  <si>
    <t>U Zdymadel 457, Lovosice, 412 01</t>
  </si>
  <si>
    <t>Píšťany 42, 412 01</t>
  </si>
  <si>
    <t>Píšťany 41, 411 01</t>
  </si>
  <si>
    <t>Litoměřická 1043, Ústí n.L. - Střekov,400 03</t>
  </si>
  <si>
    <t>Koperníkova 1055, Ústí n.L. - Střekov, 400 03</t>
  </si>
  <si>
    <t>Polabí 20, Děčín 405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</si>
</sst>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4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0" fontId="4" fillId="0" borderId="0" xfId="0" applyFont="1" applyAlignment="1">
      <alignment horizontal="right" wrapText="1" indent="1"/>
    </xf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wrapText="1" indent="1"/>
    </xf>
    <xf numFmtId="4" fontId="4" fillId="0" borderId="4" xfId="0" applyNumberFormat="1" applyFont="1" applyFill="1" applyBorder="1" applyAlignment="1">
      <alignment horizontal="right" vertical="center" wrapText="1" indent="1"/>
    </xf>
    <xf numFmtId="4" fontId="4" fillId="0" borderId="5" xfId="0" applyNumberFormat="1" applyFont="1" applyFill="1" applyBorder="1" applyAlignment="1">
      <alignment horizontal="right" vertical="center" wrapText="1" indent="1"/>
    </xf>
    <xf numFmtId="44" fontId="4" fillId="0" borderId="6" xfId="0" applyNumberFormat="1" applyFont="1" applyBorder="1" applyAlignment="1">
      <alignment horizontal="right" vertical="center" wrapText="1" indent="1"/>
    </xf>
    <xf numFmtId="0" fontId="4" fillId="0" borderId="7" xfId="0" applyFont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right" vertical="center" wrapText="1" indent="1"/>
    </xf>
    <xf numFmtId="49" fontId="5" fillId="0" borderId="8" xfId="20" applyNumberFormat="1" applyFont="1" applyFill="1" applyBorder="1" applyAlignment="1">
      <alignment horizontal="left" vertical="center" wrapText="1"/>
    </xf>
    <xf numFmtId="0" fontId="9" fillId="0" borderId="4" xfId="21" applyFont="1" applyFill="1" applyBorder="1" applyAlignment="1">
      <alignment horizontal="center" vertical="center" wrapText="1"/>
      <protection/>
    </xf>
    <xf numFmtId="0" fontId="9" fillId="0" borderId="8" xfId="21" applyFont="1" applyFill="1" applyBorder="1" applyAlignment="1">
      <alignment horizontal="center" vertical="center" wrapText="1"/>
      <protection/>
    </xf>
    <xf numFmtId="0" fontId="9" fillId="0" borderId="5" xfId="21" applyFont="1" applyFill="1" applyBorder="1" applyAlignment="1">
      <alignment horizontal="center" vertical="center" wrapText="1"/>
      <protection/>
    </xf>
    <xf numFmtId="49" fontId="5" fillId="0" borderId="4" xfId="20" applyNumberFormat="1" applyFont="1" applyFill="1" applyBorder="1" applyAlignment="1">
      <alignment horizontal="left" vertical="center" wrapText="1"/>
    </xf>
    <xf numFmtId="0" fontId="9" fillId="0" borderId="9" xfId="21" applyFont="1" applyFill="1" applyBorder="1" applyAlignment="1">
      <alignment horizontal="center" vertical="center" wrapText="1"/>
      <protection/>
    </xf>
    <xf numFmtId="0" fontId="9" fillId="0" borderId="10" xfId="2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5" fillId="0" borderId="4" xfId="2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11" xfId="20" applyNumberFormat="1" applyFont="1" applyFill="1" applyBorder="1" applyAlignment="1">
      <alignment horizontal="left" vertical="center" wrapText="1"/>
    </xf>
    <xf numFmtId="49" fontId="5" fillId="0" borderId="12" xfId="2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4" fontId="4" fillId="0" borderId="16" xfId="0" applyNumberFormat="1" applyFont="1" applyFill="1" applyBorder="1" applyAlignment="1">
      <alignment horizontal="right" vertical="center" wrapText="1" indent="1"/>
    </xf>
    <xf numFmtId="44" fontId="4" fillId="0" borderId="17" xfId="0" applyNumberFormat="1" applyFont="1" applyFill="1" applyBorder="1" applyAlignment="1">
      <alignment horizontal="right" vertical="center" wrapText="1" indent="1"/>
    </xf>
    <xf numFmtId="44" fontId="4" fillId="0" borderId="18" xfId="0" applyNumberFormat="1" applyFont="1" applyFill="1" applyBorder="1" applyAlignment="1">
      <alignment horizontal="right" vertical="center" wrapText="1" indent="1"/>
    </xf>
    <xf numFmtId="44" fontId="4" fillId="0" borderId="19" xfId="0" applyNumberFormat="1" applyFont="1" applyFill="1" applyBorder="1" applyAlignment="1">
      <alignment horizontal="right" vertical="center" wrapText="1" indent="1"/>
    </xf>
    <xf numFmtId="49" fontId="5" fillId="0" borderId="20" xfId="20" applyNumberFormat="1" applyFont="1" applyFill="1" applyBorder="1" applyAlignment="1">
      <alignment horizontal="left" vertical="center" wrapText="1"/>
    </xf>
    <xf numFmtId="44" fontId="4" fillId="0" borderId="21" xfId="0" applyNumberFormat="1" applyFont="1" applyFill="1" applyBorder="1" applyAlignment="1">
      <alignment horizontal="right" vertical="center" wrapText="1" indent="1"/>
    </xf>
    <xf numFmtId="44" fontId="4" fillId="0" borderId="22" xfId="0" applyNumberFormat="1" applyFon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24" xfId="2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tabSelected="1" workbookViewId="0" topLeftCell="A1">
      <selection activeCell="Q29" sqref="Q29"/>
    </sheetView>
  </sheetViews>
  <sheetFormatPr defaultColWidth="9.140625" defaultRowHeight="15"/>
  <cols>
    <col min="2" max="2" width="4.00390625" style="2" customWidth="1"/>
    <col min="3" max="3" width="11.140625" style="2" customWidth="1"/>
    <col min="4" max="4" width="17.00390625" style="3" customWidth="1"/>
    <col min="5" max="5" width="39.57421875" style="3" customWidth="1"/>
    <col min="6" max="6" width="9.421875" style="2" customWidth="1"/>
    <col min="7" max="8" width="11.140625" style="4" customWidth="1"/>
    <col min="9" max="9" width="32.00390625" style="5" customWidth="1"/>
    <col min="12" max="12" width="20.421875" style="0" customWidth="1"/>
  </cols>
  <sheetData>
    <row r="1" spans="2:9" ht="57" customHeight="1" thickBot="1">
      <c r="B1" s="28" t="s">
        <v>11</v>
      </c>
      <c r="C1" s="28"/>
      <c r="D1" s="28"/>
      <c r="E1" s="28"/>
      <c r="F1" s="28"/>
      <c r="G1" s="28"/>
      <c r="H1" s="28"/>
      <c r="I1" s="28"/>
    </row>
    <row r="2" spans="2:9" s="1" customFormat="1" ht="62.25" customHeight="1" thickBot="1">
      <c r="B2" s="6" t="s">
        <v>6</v>
      </c>
      <c r="C2" s="7" t="s">
        <v>2</v>
      </c>
      <c r="D2" s="8" t="s">
        <v>4</v>
      </c>
      <c r="E2" s="8" t="s">
        <v>3</v>
      </c>
      <c r="F2" s="7" t="s">
        <v>5</v>
      </c>
      <c r="G2" s="7" t="s">
        <v>9</v>
      </c>
      <c r="H2" s="29" t="s">
        <v>7</v>
      </c>
      <c r="I2" s="30"/>
    </row>
    <row r="3" spans="2:9" s="1" customFormat="1" ht="15" customHeight="1">
      <c r="B3" s="20">
        <v>1</v>
      </c>
      <c r="C3" s="17">
        <v>9051004076</v>
      </c>
      <c r="D3" s="15" t="str">
        <f>HYPERLINK("[20180601_Byty_Z3.xlsx]Lovosice456!A1","Lovosice 456")</f>
        <v>Lovosice 456</v>
      </c>
      <c r="E3" s="15" t="s">
        <v>12</v>
      </c>
      <c r="F3" s="17" t="s">
        <v>1</v>
      </c>
      <c r="G3" s="14">
        <v>69</v>
      </c>
      <c r="H3" s="33">
        <v>0</v>
      </c>
      <c r="I3" s="34"/>
    </row>
    <row r="4" spans="2:9" s="1" customFormat="1" ht="15" customHeight="1">
      <c r="B4" s="22">
        <v>2</v>
      </c>
      <c r="C4" s="23">
        <v>9051004078</v>
      </c>
      <c r="D4" s="24" t="str">
        <f>HYPERLINK("[20180601_Byty_Z3.xlsx]Lovosice457!A1","Lovosice 457")</f>
        <v>Lovosice 457</v>
      </c>
      <c r="E4" s="26" t="s">
        <v>13</v>
      </c>
      <c r="F4" s="16" t="s">
        <v>1</v>
      </c>
      <c r="G4" s="10">
        <v>75</v>
      </c>
      <c r="H4" s="31">
        <v>0</v>
      </c>
      <c r="I4" s="32"/>
    </row>
    <row r="5" spans="2:9" s="1" customFormat="1" ht="15" customHeight="1">
      <c r="B5" s="22"/>
      <c r="C5" s="23"/>
      <c r="D5" s="25"/>
      <c r="E5" s="27"/>
      <c r="F5" s="16" t="s">
        <v>1</v>
      </c>
      <c r="G5" s="10">
        <v>75</v>
      </c>
      <c r="H5" s="31">
        <v>0</v>
      </c>
      <c r="I5" s="32"/>
    </row>
    <row r="6" spans="2:9" s="1" customFormat="1" ht="15" customHeight="1">
      <c r="B6" s="22">
        <v>2</v>
      </c>
      <c r="C6" s="23">
        <v>9051004077</v>
      </c>
      <c r="D6" s="24" t="str">
        <f>HYPERLINK("[20180601_Byty_Z3.xlsx]Píšťany42!A1","Píšťany 42")</f>
        <v>Píšťany 42</v>
      </c>
      <c r="E6" s="26" t="s">
        <v>14</v>
      </c>
      <c r="F6" s="16" t="s">
        <v>1</v>
      </c>
      <c r="G6" s="10">
        <v>78.15</v>
      </c>
      <c r="H6" s="31">
        <v>0</v>
      </c>
      <c r="I6" s="32"/>
    </row>
    <row r="7" spans="2:9" s="1" customFormat="1" ht="15" customHeight="1">
      <c r="B7" s="22"/>
      <c r="C7" s="23"/>
      <c r="D7" s="25"/>
      <c r="E7" s="27"/>
      <c r="F7" s="16" t="s">
        <v>1</v>
      </c>
      <c r="G7" s="10">
        <v>86.49</v>
      </c>
      <c r="H7" s="31">
        <v>0</v>
      </c>
      <c r="I7" s="32"/>
    </row>
    <row r="8" spans="2:9" s="1" customFormat="1" ht="15" customHeight="1">
      <c r="B8" s="22">
        <v>2</v>
      </c>
      <c r="C8" s="23">
        <v>9051004075</v>
      </c>
      <c r="D8" s="24" t="str">
        <f>HYPERLINK("[20180601_Byty_Z3.xlsx]Píšťany41!A1","Píšťany 41")</f>
        <v>Píšťany 41</v>
      </c>
      <c r="E8" s="26" t="s">
        <v>15</v>
      </c>
      <c r="F8" s="16" t="s">
        <v>10</v>
      </c>
      <c r="G8" s="10">
        <v>113</v>
      </c>
      <c r="H8" s="31">
        <v>0</v>
      </c>
      <c r="I8" s="32"/>
    </row>
    <row r="9" spans="2:9" s="1" customFormat="1" ht="15" customHeight="1">
      <c r="B9" s="22"/>
      <c r="C9" s="23"/>
      <c r="D9" s="25"/>
      <c r="E9" s="27"/>
      <c r="F9" s="16" t="s">
        <v>0</v>
      </c>
      <c r="G9" s="10">
        <v>88</v>
      </c>
      <c r="H9" s="31">
        <v>0</v>
      </c>
      <c r="I9" s="32"/>
    </row>
    <row r="10" spans="2:9" s="1" customFormat="1" ht="15" customHeight="1">
      <c r="B10" s="22">
        <v>7</v>
      </c>
      <c r="C10" s="23">
        <v>9051004079</v>
      </c>
      <c r="D10" s="24" t="str">
        <f>HYPERLINK("[20180601_Byty_Z3.xlsx]UL1043!A1","Ústí nad Labem 1043")</f>
        <v>Ústí nad Labem 1043</v>
      </c>
      <c r="E10" s="26" t="s">
        <v>16</v>
      </c>
      <c r="F10" s="16" t="s">
        <v>0</v>
      </c>
      <c r="G10" s="10">
        <v>65.34</v>
      </c>
      <c r="H10" s="31">
        <v>0</v>
      </c>
      <c r="I10" s="32"/>
    </row>
    <row r="11" spans="2:9" s="1" customFormat="1" ht="15" customHeight="1">
      <c r="B11" s="22"/>
      <c r="C11" s="23"/>
      <c r="D11" s="25"/>
      <c r="E11" s="35"/>
      <c r="F11" s="16" t="s">
        <v>1</v>
      </c>
      <c r="G11" s="10">
        <v>68</v>
      </c>
      <c r="H11" s="31">
        <v>0</v>
      </c>
      <c r="I11" s="32"/>
    </row>
    <row r="12" spans="2:9" s="1" customFormat="1" ht="15" customHeight="1">
      <c r="B12" s="22"/>
      <c r="C12" s="23"/>
      <c r="D12" s="25"/>
      <c r="E12" s="35"/>
      <c r="F12" s="16" t="s">
        <v>1</v>
      </c>
      <c r="G12" s="10">
        <v>68</v>
      </c>
      <c r="H12" s="31">
        <v>0</v>
      </c>
      <c r="I12" s="32"/>
    </row>
    <row r="13" spans="2:9" s="1" customFormat="1" ht="15" customHeight="1">
      <c r="B13" s="22"/>
      <c r="C13" s="23"/>
      <c r="D13" s="25"/>
      <c r="E13" s="35"/>
      <c r="F13" s="16" t="s">
        <v>1</v>
      </c>
      <c r="G13" s="10">
        <v>68</v>
      </c>
      <c r="H13" s="31">
        <v>0</v>
      </c>
      <c r="I13" s="32"/>
    </row>
    <row r="14" spans="2:9" s="1" customFormat="1" ht="15" customHeight="1">
      <c r="B14" s="22"/>
      <c r="C14" s="23"/>
      <c r="D14" s="25"/>
      <c r="E14" s="35"/>
      <c r="F14" s="16" t="s">
        <v>1</v>
      </c>
      <c r="G14" s="10">
        <v>68</v>
      </c>
      <c r="H14" s="31">
        <v>0</v>
      </c>
      <c r="I14" s="32"/>
    </row>
    <row r="15" spans="2:9" s="1" customFormat="1" ht="15" customHeight="1">
      <c r="B15" s="22"/>
      <c r="C15" s="23"/>
      <c r="D15" s="25"/>
      <c r="E15" s="35"/>
      <c r="F15" s="16" t="s">
        <v>0</v>
      </c>
      <c r="G15" s="10">
        <v>84</v>
      </c>
      <c r="H15" s="31">
        <v>0</v>
      </c>
      <c r="I15" s="32"/>
    </row>
    <row r="16" spans="2:9" s="1" customFormat="1" ht="15" customHeight="1">
      <c r="B16" s="22"/>
      <c r="C16" s="23"/>
      <c r="D16" s="25"/>
      <c r="E16" s="27"/>
      <c r="F16" s="16" t="s">
        <v>1</v>
      </c>
      <c r="G16" s="10">
        <v>68</v>
      </c>
      <c r="H16" s="31">
        <v>0</v>
      </c>
      <c r="I16" s="32"/>
    </row>
    <row r="17" spans="2:9" s="1" customFormat="1" ht="15" customHeight="1">
      <c r="B17" s="21">
        <v>1</v>
      </c>
      <c r="C17" s="16">
        <v>9051004089</v>
      </c>
      <c r="D17" s="19" t="str">
        <f>HYPERLINK("[20180601_Byty_Z3.xlsx]UL1055!A1","Ústí nad Labem 1055")</f>
        <v>Ústí nad Labem 1055</v>
      </c>
      <c r="E17" s="19" t="s">
        <v>17</v>
      </c>
      <c r="F17" s="16" t="s">
        <v>0</v>
      </c>
      <c r="G17" s="10">
        <v>102.5</v>
      </c>
      <c r="H17" s="31">
        <v>0</v>
      </c>
      <c r="I17" s="32"/>
    </row>
    <row r="18" spans="2:9" ht="15" customHeight="1">
      <c r="B18" s="22">
        <v>2</v>
      </c>
      <c r="C18" s="23">
        <v>9051004082</v>
      </c>
      <c r="D18" s="24" t="str">
        <f>HYPERLINK("[20180601_Byty_Z3.xlsx]Děčín20!A1","Děčín 20")</f>
        <v>Děčín 20</v>
      </c>
      <c r="E18" s="26" t="s">
        <v>18</v>
      </c>
      <c r="F18" s="16" t="s">
        <v>1</v>
      </c>
      <c r="G18" s="10">
        <v>53</v>
      </c>
      <c r="H18" s="31">
        <v>0</v>
      </c>
      <c r="I18" s="32"/>
    </row>
    <row r="19" spans="2:9" ht="15.75" thickBot="1">
      <c r="B19" s="38"/>
      <c r="C19" s="39"/>
      <c r="D19" s="40"/>
      <c r="E19" s="41"/>
      <c r="F19" s="18" t="s">
        <v>0</v>
      </c>
      <c r="G19" s="11">
        <v>75</v>
      </c>
      <c r="H19" s="36">
        <v>0</v>
      </c>
      <c r="I19" s="37"/>
    </row>
    <row r="20" spans="2:9" ht="15.75" thickBot="1">
      <c r="B20" s="13">
        <f>SUM(B3:B19)</f>
        <v>17</v>
      </c>
      <c r="H20" s="9" t="s">
        <v>8</v>
      </c>
      <c r="I20" s="12">
        <v>0</v>
      </c>
    </row>
  </sheetData>
  <mergeCells count="39">
    <mergeCell ref="B18:B19"/>
    <mergeCell ref="C18:C19"/>
    <mergeCell ref="D18:D19"/>
    <mergeCell ref="E18:E19"/>
    <mergeCell ref="H17:I17"/>
    <mergeCell ref="H16:I16"/>
    <mergeCell ref="H15:I15"/>
    <mergeCell ref="H18:I18"/>
    <mergeCell ref="H19:I19"/>
    <mergeCell ref="B10:B16"/>
    <mergeCell ref="C10:C16"/>
    <mergeCell ref="D10:D16"/>
    <mergeCell ref="E10:E16"/>
    <mergeCell ref="H11:I11"/>
    <mergeCell ref="H10:I10"/>
    <mergeCell ref="H14:I14"/>
    <mergeCell ref="H13:I13"/>
    <mergeCell ref="H12:I12"/>
    <mergeCell ref="B8:B9"/>
    <mergeCell ref="C8:C9"/>
    <mergeCell ref="D8:D9"/>
    <mergeCell ref="E8:E9"/>
    <mergeCell ref="B1:I1"/>
    <mergeCell ref="H2:I2"/>
    <mergeCell ref="H6:I6"/>
    <mergeCell ref="H5:I5"/>
    <mergeCell ref="H4:I4"/>
    <mergeCell ref="H3:I3"/>
    <mergeCell ref="H9:I9"/>
    <mergeCell ref="H8:I8"/>
    <mergeCell ref="H7:I7"/>
    <mergeCell ref="B4:B5"/>
    <mergeCell ref="C4:C5"/>
    <mergeCell ref="D4:D5"/>
    <mergeCell ref="E4:E5"/>
    <mergeCell ref="B6:B7"/>
    <mergeCell ref="C6:C7"/>
    <mergeCell ref="D6:D7"/>
    <mergeCell ref="E6:E7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Brandejsová</cp:lastModifiedBy>
  <cp:lastPrinted>2018-11-12T12:02:32Z</cp:lastPrinted>
  <dcterms:created xsi:type="dcterms:W3CDTF">2018-11-06T19:20:12Z</dcterms:created>
  <dcterms:modified xsi:type="dcterms:W3CDTF">2018-11-15T08:53:38Z</dcterms:modified>
  <cp:category/>
  <cp:version/>
  <cp:contentType/>
  <cp:contentStatus/>
</cp:coreProperties>
</file>