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<sst xmlns="http://schemas.openxmlformats.org/spreadsheetml/2006/main" count="97" uniqueCount="85">
  <si>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</si>
  <si>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</si>
  <si>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</si>
  <si>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</si>
  <si>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</si>
  <si>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</si>
  <si>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</si>
  <si>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</si>
  <si>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</si>
  <si>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</si>
  <si>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</si>
  <si>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</si>
  <si>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</si>
  <si>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</si>
  <si>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</si>
  <si>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</si>
  <si>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</si>
  <si>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</si>
  <si>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</si>
  <si>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</si>
  <si>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</si>
  <si>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</si>
  <si>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</si>
  <si>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</si>
  <si>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</si>
  <si>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</si>
  <si>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</si>
  <si>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</si>
  <si>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</si>
  <si>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</si>
  <si>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</si>
  <si>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</si>
  <si>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</si>
  <si>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</si>
  <si>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</si>
  <si>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</si>
  <si>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</si>
  <si>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</si>
  <si>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</si>
  <si>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</si>
  <si>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</si>
  <si>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</si>
  <si>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</si>
  <si>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</si>
  <si>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</si>
  <si>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</si>
  <si>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</si>
  <si>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</si>
  <si>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</si>
  <si>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</si>
  <si>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</si>
  <si>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</si>
  <si>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</si>
  <si>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</si>
  <si>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</si>
  <si>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</si>
  <si>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</si>
  <si>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</si>
  <si>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</si>
  <si>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</si>
  <si>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</si>
  <si>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</si>
  <si>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</si>
  <si>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</si>
  <si>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</si>
  <si>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</si>
  <si>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</si>
  <si>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</si>
  <si>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</si>
  <si>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</si>
  <si>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</si>
  <si>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</si>
  <si>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>v tomto katastrálním území nebude řešeno !!</t>
  </si>
  <si>
    <t>do 6 měsíců od výzvy zadavatele</t>
  </si>
  <si>
    <t xml:space="preserve">Příloha ke smlouvě o dílo č. 1 pro k.ú.: </t>
  </si>
  <si>
    <t>Termín    ukončení</t>
  </si>
  <si>
    <t>15.2.2012</t>
  </si>
  <si>
    <t>30.4.2012</t>
  </si>
  <si>
    <t>30.5.2012</t>
  </si>
  <si>
    <t>28.2.2013</t>
  </si>
  <si>
    <t>30.9.2013</t>
  </si>
  <si>
    <t>31.10.2013</t>
  </si>
  <si>
    <t>ředitel Pozemkového úřadu Plzeň-jih</t>
  </si>
  <si>
    <t>Ing. Václav Mazín Ph.D.</t>
  </si>
  <si>
    <t xml:space="preserve">Hradiště u Blovic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</si>
</sst>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>
        <color indexed="22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hair">
        <color indexed="22"/>
      </right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8" fillId="0" borderId="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49" fontId="8" fillId="2" borderId="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2" borderId="8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 applyProtection="1">
      <alignment vertical="top"/>
      <protection locked="0"/>
    </xf>
    <xf numFmtId="49" fontId="8" fillId="2" borderId="12" xfId="0" applyNumberFormat="1" applyFont="1" applyFill="1" applyBorder="1" applyAlignment="1">
      <alignment horizontal="center" vertical="top"/>
    </xf>
    <xf numFmtId="164" fontId="6" fillId="2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 applyProtection="1">
      <alignment horizontal="right" vertical="top"/>
      <protection locked="0"/>
    </xf>
    <xf numFmtId="164" fontId="11" fillId="0" borderId="27" xfId="0" applyNumberFormat="1" applyFont="1" applyFill="1" applyBorder="1" applyAlignment="1">
      <alignment horizontal="right"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164" fontId="11" fillId="0" borderId="12" xfId="0" applyNumberFormat="1" applyFont="1" applyFill="1" applyBorder="1" applyAlignment="1">
      <alignment horizontal="right" vertical="top"/>
    </xf>
    <xf numFmtId="164" fontId="11" fillId="0" borderId="21" xfId="0" applyNumberFormat="1" applyFont="1" applyFill="1" applyBorder="1" applyAlignment="1">
      <alignment horizontal="right" vertical="top"/>
    </xf>
    <xf numFmtId="164" fontId="11" fillId="0" borderId="12" xfId="0" applyNumberFormat="1" applyFont="1" applyFill="1" applyBorder="1" applyAlignment="1" applyProtection="1">
      <alignment horizontal="right" vertical="top"/>
      <protection locked="0"/>
    </xf>
    <xf numFmtId="164" fontId="11" fillId="0" borderId="21" xfId="0" applyNumberFormat="1" applyFont="1" applyFill="1" applyBorder="1" applyAlignment="1" applyProtection="1">
      <alignment horizontal="right" vertical="top"/>
      <protection locked="0"/>
    </xf>
    <xf numFmtId="0" fontId="11" fillId="0" borderId="12" xfId="0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49" fontId="12" fillId="4" borderId="28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64" fontId="16" fillId="3" borderId="32" xfId="0" applyNumberFormat="1" applyFont="1" applyFill="1" applyBorder="1" applyAlignment="1" applyProtection="1">
      <alignment vertical="center"/>
      <protection locked="0"/>
    </xf>
    <xf numFmtId="164" fontId="16" fillId="3" borderId="33" xfId="0" applyNumberFormat="1" applyFont="1" applyFill="1" applyBorder="1" applyAlignment="1" applyProtection="1">
      <alignment vertical="center"/>
      <protection locked="0"/>
    </xf>
    <xf numFmtId="164" fontId="16" fillId="3" borderId="26" xfId="0" applyNumberFormat="1" applyFont="1" applyFill="1" applyBorder="1" applyAlignment="1" applyProtection="1">
      <alignment vertical="center"/>
      <protection locked="0"/>
    </xf>
    <xf numFmtId="164" fontId="16" fillId="3" borderId="3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4" fontId="16" fillId="3" borderId="35" xfId="0" applyNumberFormat="1" applyFont="1" applyFill="1" applyBorder="1" applyAlignment="1" applyProtection="1">
      <alignment vertical="center"/>
      <protection locked="0"/>
    </xf>
    <xf numFmtId="164" fontId="16" fillId="3" borderId="36" xfId="0" applyNumberFormat="1" applyFont="1" applyFill="1" applyBorder="1" applyAlignment="1" applyProtection="1">
      <alignment vertical="center"/>
      <protection locked="0"/>
    </xf>
    <xf numFmtId="164" fontId="16" fillId="3" borderId="37" xfId="0" applyNumberFormat="1" applyFont="1" applyFill="1" applyBorder="1" applyAlignment="1" applyProtection="1">
      <alignment vertical="center"/>
      <protection locked="0"/>
    </xf>
    <xf numFmtId="164" fontId="16" fillId="3" borderId="38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14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right" vertical="top"/>
    </xf>
    <xf numFmtId="0" fontId="11" fillId="0" borderId="21" xfId="0" applyFont="1" applyFill="1" applyBorder="1" applyAlignment="1">
      <alignment horizontal="right" vertical="top"/>
    </xf>
    <xf numFmtId="0" fontId="11" fillId="0" borderId="39" xfId="0" applyFont="1" applyFill="1" applyBorder="1" applyAlignment="1">
      <alignment horizontal="right" vertical="top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4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6" fontId="12" fillId="0" borderId="4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3" borderId="46" xfId="0" applyNumberFormat="1" applyFont="1" applyFill="1" applyBorder="1" applyAlignment="1">
      <alignment horizontal="center" vertical="top"/>
    </xf>
    <xf numFmtId="49" fontId="8" fillId="0" borderId="47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49" fontId="10" fillId="0" borderId="4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right" vertical="top"/>
    </xf>
    <xf numFmtId="49" fontId="6" fillId="0" borderId="17" xfId="0" applyNumberFormat="1" applyFont="1" applyFill="1" applyBorder="1" applyAlignment="1">
      <alignment horizontal="right" vertical="top"/>
    </xf>
    <xf numFmtId="49" fontId="6" fillId="5" borderId="12" xfId="0" applyNumberFormat="1" applyFont="1" applyFill="1" applyBorder="1" applyAlignment="1">
      <alignment vertical="top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49" xfId="0" applyFont="1" applyBorder="1" applyAlignment="1">
      <alignment vertical="top"/>
    </xf>
    <xf numFmtId="0" fontId="6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/>
    </xf>
    <xf numFmtId="6" fontId="11" fillId="0" borderId="55" xfId="0" applyNumberFormat="1" applyFont="1" applyFill="1" applyBorder="1" applyAlignment="1">
      <alignment/>
    </xf>
    <xf numFmtId="6" fontId="11" fillId="0" borderId="56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GridLines="0" tabSelected="1" workbookViewId="0" topLeftCell="A25">
      <selection activeCell="F34" sqref="F34:F35"/>
    </sheetView>
  </sheetViews>
  <sheetFormatPr defaultColWidth="3.00390625" defaultRowHeight="15" customHeight="1"/>
  <cols>
    <col min="1" max="1" width="0.71875" style="4" customWidth="1"/>
    <col min="2" max="2" width="4.28125" style="18" customWidth="1"/>
    <col min="3" max="3" width="39.57421875" style="6" customWidth="1"/>
    <col min="4" max="4" width="7.57421875" style="1" customWidth="1"/>
    <col min="5" max="5" width="7.421875" style="80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2:8" ht="18.75" customHeight="1">
      <c r="B1" s="158" t="s">
        <v>74</v>
      </c>
      <c r="C1" s="159"/>
      <c r="D1" s="160" t="s">
        <v>84</v>
      </c>
      <c r="E1" s="160"/>
      <c r="F1" s="160"/>
      <c r="G1" s="160"/>
      <c r="H1" s="160"/>
    </row>
    <row r="2" ht="11.25" customHeight="1" thickBot="1"/>
    <row r="3" spans="2:8" s="13" customFormat="1" ht="45" customHeight="1">
      <c r="B3" s="19"/>
      <c r="C3" s="14" t="s">
        <v>69</v>
      </c>
      <c r="D3" s="15" t="s">
        <v>0</v>
      </c>
      <c r="E3" s="16" t="s">
        <v>18</v>
      </c>
      <c r="F3" s="16" t="s">
        <v>17</v>
      </c>
      <c r="G3" s="16" t="s">
        <v>19</v>
      </c>
      <c r="H3" s="17" t="s">
        <v>75</v>
      </c>
    </row>
    <row r="4" spans="2:8" s="10" customFormat="1" ht="15.95" customHeight="1">
      <c r="B4" s="20" t="s">
        <v>2</v>
      </c>
      <c r="C4" s="7" t="s">
        <v>22</v>
      </c>
      <c r="D4" s="3"/>
      <c r="E4" s="81"/>
      <c r="F4" s="8"/>
      <c r="G4" s="8"/>
      <c r="H4" s="9"/>
    </row>
    <row r="5" spans="2:8" s="5" customFormat="1" ht="21" customHeight="1">
      <c r="B5" s="40" t="s">
        <v>38</v>
      </c>
      <c r="C5" s="44" t="s">
        <v>67</v>
      </c>
      <c r="D5" s="31" t="s">
        <v>1</v>
      </c>
      <c r="E5" s="82">
        <v>360</v>
      </c>
      <c r="F5" s="68"/>
      <c r="G5" s="69">
        <f aca="true" t="shared" si="0" ref="G5:G10">E5*F5</f>
        <v>0</v>
      </c>
      <c r="H5" s="32" t="s">
        <v>76</v>
      </c>
    </row>
    <row r="6" spans="2:8" s="5" customFormat="1" ht="33.75" customHeight="1">
      <c r="B6" s="146" t="s">
        <v>39</v>
      </c>
      <c r="C6" s="44" t="s">
        <v>23</v>
      </c>
      <c r="D6" s="120" t="s">
        <v>1</v>
      </c>
      <c r="E6" s="123">
        <v>360</v>
      </c>
      <c r="F6" s="124"/>
      <c r="G6" s="125">
        <f t="shared" si="0"/>
        <v>0</v>
      </c>
      <c r="H6" s="89" t="s">
        <v>76</v>
      </c>
    </row>
    <row r="7" spans="2:8" s="5" customFormat="1" ht="33.75" customHeight="1">
      <c r="B7" s="147"/>
      <c r="C7" s="44" t="s">
        <v>10</v>
      </c>
      <c r="D7" s="120"/>
      <c r="E7" s="123"/>
      <c r="F7" s="124"/>
      <c r="G7" s="126"/>
      <c r="H7" s="89"/>
    </row>
    <row r="8" spans="2:8" s="5" customFormat="1" ht="33.75" customHeight="1">
      <c r="B8" s="150" t="s">
        <v>40</v>
      </c>
      <c r="C8" s="44" t="s">
        <v>33</v>
      </c>
      <c r="D8" s="120" t="s">
        <v>1</v>
      </c>
      <c r="E8" s="123">
        <v>360</v>
      </c>
      <c r="F8" s="124"/>
      <c r="G8" s="124">
        <f t="shared" si="0"/>
        <v>0</v>
      </c>
      <c r="H8" s="89" t="s">
        <v>77</v>
      </c>
    </row>
    <row r="9" spans="2:8" s="5" customFormat="1" ht="32.25" customHeight="1">
      <c r="B9" s="151"/>
      <c r="C9" s="44" t="s">
        <v>34</v>
      </c>
      <c r="D9" s="120"/>
      <c r="E9" s="123"/>
      <c r="F9" s="124"/>
      <c r="G9" s="124">
        <f t="shared" si="0"/>
        <v>0</v>
      </c>
      <c r="H9" s="89"/>
    </row>
    <row r="10" spans="2:8" s="5" customFormat="1" ht="33.75" customHeight="1">
      <c r="B10" s="152"/>
      <c r="C10" s="44" t="s">
        <v>35</v>
      </c>
      <c r="D10" s="120"/>
      <c r="E10" s="123"/>
      <c r="F10" s="124"/>
      <c r="G10" s="124">
        <f t="shared" si="0"/>
        <v>0</v>
      </c>
      <c r="H10" s="89"/>
    </row>
    <row r="11" spans="2:8" s="5" customFormat="1" ht="33.75" customHeight="1">
      <c r="B11" s="149" t="s">
        <v>41</v>
      </c>
      <c r="C11" s="60" t="s">
        <v>59</v>
      </c>
      <c r="D11" s="120" t="s">
        <v>6</v>
      </c>
      <c r="E11" s="123">
        <v>220</v>
      </c>
      <c r="F11" s="124"/>
      <c r="G11" s="124">
        <f>E11*F11</f>
        <v>0</v>
      </c>
      <c r="H11" s="89" t="s">
        <v>78</v>
      </c>
    </row>
    <row r="12" spans="2:8" s="5" customFormat="1" ht="33.75" customHeight="1">
      <c r="B12" s="149"/>
      <c r="C12" s="60" t="s">
        <v>68</v>
      </c>
      <c r="D12" s="120"/>
      <c r="E12" s="123"/>
      <c r="F12" s="124"/>
      <c r="G12" s="124"/>
      <c r="H12" s="89"/>
    </row>
    <row r="13" spans="2:8" s="5" customFormat="1" ht="21" customHeight="1">
      <c r="B13" s="149"/>
      <c r="C13" s="60" t="s">
        <v>8</v>
      </c>
      <c r="D13" s="120"/>
      <c r="E13" s="123"/>
      <c r="F13" s="124"/>
      <c r="G13" s="124"/>
      <c r="H13" s="89"/>
    </row>
    <row r="14" spans="2:8" s="5" customFormat="1" ht="21" customHeight="1">
      <c r="B14" s="149"/>
      <c r="C14" s="60" t="s">
        <v>12</v>
      </c>
      <c r="D14" s="120"/>
      <c r="E14" s="123"/>
      <c r="F14" s="124"/>
      <c r="G14" s="124"/>
      <c r="H14" s="89"/>
    </row>
    <row r="15" spans="2:8" s="5" customFormat="1" ht="30">
      <c r="B15" s="149" t="s">
        <v>42</v>
      </c>
      <c r="C15" s="60" t="s">
        <v>60</v>
      </c>
      <c r="D15" s="120"/>
      <c r="E15" s="123"/>
      <c r="F15" s="124"/>
      <c r="G15" s="124"/>
      <c r="H15" s="89"/>
    </row>
    <row r="16" spans="2:8" s="5" customFormat="1" ht="32.25" customHeight="1">
      <c r="B16" s="149"/>
      <c r="C16" s="60" t="s">
        <v>11</v>
      </c>
      <c r="D16" s="120"/>
      <c r="E16" s="123"/>
      <c r="F16" s="124"/>
      <c r="G16" s="124"/>
      <c r="H16" s="89"/>
    </row>
    <row r="17" spans="2:8" s="5" customFormat="1" ht="21" customHeight="1">
      <c r="B17" s="149"/>
      <c r="C17" s="67" t="s">
        <v>8</v>
      </c>
      <c r="D17" s="121"/>
      <c r="E17" s="157"/>
      <c r="F17" s="125"/>
      <c r="G17" s="125"/>
      <c r="H17" s="90"/>
    </row>
    <row r="18" spans="2:8" s="5" customFormat="1" ht="33.75" customHeight="1">
      <c r="B18" s="148" t="s">
        <v>43</v>
      </c>
      <c r="C18" s="38" t="s">
        <v>32</v>
      </c>
      <c r="D18" s="97" t="s">
        <v>6</v>
      </c>
      <c r="E18" s="100">
        <v>0</v>
      </c>
      <c r="F18" s="103" t="s">
        <v>72</v>
      </c>
      <c r="G18" s="104"/>
      <c r="H18" s="105"/>
    </row>
    <row r="19" spans="2:8" s="5" customFormat="1" ht="21" customHeight="1">
      <c r="B19" s="148"/>
      <c r="C19" s="29" t="s">
        <v>13</v>
      </c>
      <c r="D19" s="98"/>
      <c r="E19" s="101"/>
      <c r="F19" s="106"/>
      <c r="G19" s="107"/>
      <c r="H19" s="108"/>
    </row>
    <row r="20" spans="2:8" s="5" customFormat="1" ht="21" customHeight="1">
      <c r="B20" s="148"/>
      <c r="C20" s="39" t="s">
        <v>8</v>
      </c>
      <c r="D20" s="99"/>
      <c r="E20" s="102"/>
      <c r="F20" s="109"/>
      <c r="G20" s="110"/>
      <c r="H20" s="111"/>
    </row>
    <row r="21" spans="2:8" s="5" customFormat="1" ht="62.1" customHeight="1">
      <c r="B21" s="45" t="s">
        <v>44</v>
      </c>
      <c r="C21" s="41" t="s">
        <v>36</v>
      </c>
      <c r="D21" s="42" t="s">
        <v>1</v>
      </c>
      <c r="E21" s="83">
        <v>360</v>
      </c>
      <c r="F21" s="71"/>
      <c r="G21" s="70">
        <f>E21*F21</f>
        <v>0</v>
      </c>
      <c r="H21" s="43" t="s">
        <v>79</v>
      </c>
    </row>
    <row r="22" spans="2:8" s="5" customFormat="1" ht="23.25" customHeight="1">
      <c r="B22" s="23"/>
      <c r="C22" s="28" t="s">
        <v>70</v>
      </c>
      <c r="D22" s="24"/>
      <c r="E22" s="84"/>
      <c r="F22" s="25"/>
      <c r="G22" s="26"/>
      <c r="H22" s="27"/>
    </row>
    <row r="23" spans="2:8" s="5" customFormat="1" ht="15.95" customHeight="1">
      <c r="B23" s="53"/>
      <c r="C23" s="173" t="s">
        <v>51</v>
      </c>
      <c r="D23" s="174"/>
      <c r="E23" s="174"/>
      <c r="F23" s="174"/>
      <c r="G23" s="174"/>
      <c r="H23" s="54">
        <f>SUBTOTAL(9,G5:G21)</f>
        <v>0</v>
      </c>
    </row>
    <row r="24" spans="2:8" s="10" customFormat="1" ht="15.95" customHeight="1">
      <c r="B24" s="61" t="s">
        <v>3</v>
      </c>
      <c r="C24" s="62" t="s">
        <v>21</v>
      </c>
      <c r="D24" s="63"/>
      <c r="E24" s="85"/>
      <c r="F24" s="64"/>
      <c r="G24" s="64"/>
      <c r="H24" s="65"/>
    </row>
    <row r="25" spans="2:8" s="5" customFormat="1" ht="45" customHeight="1">
      <c r="B25" s="46" t="s">
        <v>45</v>
      </c>
      <c r="C25" s="33" t="s">
        <v>37</v>
      </c>
      <c r="D25" s="112" t="s">
        <v>1</v>
      </c>
      <c r="E25" s="114">
        <v>360</v>
      </c>
      <c r="F25" s="116"/>
      <c r="G25" s="116">
        <f aca="true" t="shared" si="1" ref="G25:G31">E25*F25</f>
        <v>0</v>
      </c>
      <c r="H25" s="118">
        <v>41333</v>
      </c>
    </row>
    <row r="26" spans="2:8" s="5" customFormat="1" ht="33.75" customHeight="1">
      <c r="B26" s="156" t="s">
        <v>46</v>
      </c>
      <c r="C26" s="34" t="s">
        <v>14</v>
      </c>
      <c r="D26" s="113"/>
      <c r="E26" s="115"/>
      <c r="F26" s="117"/>
      <c r="G26" s="117">
        <f t="shared" si="1"/>
        <v>0</v>
      </c>
      <c r="H26" s="119"/>
    </row>
    <row r="27" spans="2:8" s="5" customFormat="1" ht="33.75" customHeight="1">
      <c r="B27" s="156"/>
      <c r="C27" s="34" t="s">
        <v>29</v>
      </c>
      <c r="D27" s="113"/>
      <c r="E27" s="115"/>
      <c r="F27" s="117"/>
      <c r="G27" s="117">
        <f t="shared" si="1"/>
        <v>0</v>
      </c>
      <c r="H27" s="119"/>
    </row>
    <row r="28" spans="2:8" s="5" customFormat="1" ht="45" customHeight="1">
      <c r="B28" s="46" t="s">
        <v>47</v>
      </c>
      <c r="C28" s="34" t="s">
        <v>24</v>
      </c>
      <c r="D28" s="113"/>
      <c r="E28" s="115"/>
      <c r="F28" s="117"/>
      <c r="G28" s="117">
        <f t="shared" si="1"/>
        <v>0</v>
      </c>
      <c r="H28" s="119"/>
    </row>
    <row r="29" spans="2:8" s="5" customFormat="1" ht="75" customHeight="1">
      <c r="B29" s="46" t="s">
        <v>48</v>
      </c>
      <c r="C29" s="34" t="s">
        <v>31</v>
      </c>
      <c r="D29" s="113"/>
      <c r="E29" s="115"/>
      <c r="F29" s="117"/>
      <c r="G29" s="117">
        <f t="shared" si="1"/>
        <v>0</v>
      </c>
      <c r="H29" s="119"/>
    </row>
    <row r="30" spans="2:8" s="5" customFormat="1" ht="33.75" customHeight="1">
      <c r="B30" s="46" t="s">
        <v>49</v>
      </c>
      <c r="C30" s="35" t="s">
        <v>5</v>
      </c>
      <c r="D30" s="36" t="s">
        <v>1</v>
      </c>
      <c r="E30" s="86">
        <v>360</v>
      </c>
      <c r="F30" s="74"/>
      <c r="G30" s="72">
        <f t="shared" si="1"/>
        <v>0</v>
      </c>
      <c r="H30" s="37" t="s">
        <v>80</v>
      </c>
    </row>
    <row r="31" spans="2:8" s="5" customFormat="1" ht="33.75" customHeight="1">
      <c r="B31" s="47" t="s">
        <v>50</v>
      </c>
      <c r="C31" s="48" t="s">
        <v>25</v>
      </c>
      <c r="D31" s="49" t="s">
        <v>30</v>
      </c>
      <c r="E31" s="87">
        <v>3</v>
      </c>
      <c r="F31" s="75"/>
      <c r="G31" s="73">
        <f t="shared" si="1"/>
        <v>0</v>
      </c>
      <c r="H31" s="50" t="s">
        <v>81</v>
      </c>
    </row>
    <row r="32" spans="2:8" s="5" customFormat="1" ht="15.95" customHeight="1">
      <c r="B32" s="51"/>
      <c r="C32" s="153" t="s">
        <v>52</v>
      </c>
      <c r="D32" s="154"/>
      <c r="E32" s="154"/>
      <c r="F32" s="154"/>
      <c r="G32" s="155"/>
      <c r="H32" s="52">
        <f>SUBTOTAL(9,G25:G31)</f>
        <v>0</v>
      </c>
    </row>
    <row r="33" spans="2:14" s="10" customFormat="1" ht="33.75" customHeight="1">
      <c r="B33" s="20" t="s">
        <v>4</v>
      </c>
      <c r="C33" s="175" t="s">
        <v>20</v>
      </c>
      <c r="D33" s="176"/>
      <c r="E33" s="176"/>
      <c r="F33" s="176"/>
      <c r="G33" s="168" t="s">
        <v>16</v>
      </c>
      <c r="H33" s="169"/>
      <c r="N33" s="5"/>
    </row>
    <row r="34" spans="2:14" s="5" customFormat="1" ht="21" customHeight="1">
      <c r="B34" s="58" t="s">
        <v>53</v>
      </c>
      <c r="C34" s="56" t="s">
        <v>15</v>
      </c>
      <c r="D34" s="133" t="s">
        <v>1</v>
      </c>
      <c r="E34" s="95">
        <v>130</v>
      </c>
      <c r="F34" s="93"/>
      <c r="G34" s="91">
        <f>E34*F34</f>
        <v>0</v>
      </c>
      <c r="H34" s="166" t="s">
        <v>73</v>
      </c>
      <c r="N34" s="10"/>
    </row>
    <row r="35" spans="2:8" s="5" customFormat="1" ht="21" customHeight="1">
      <c r="B35" s="59"/>
      <c r="C35" s="57" t="s">
        <v>9</v>
      </c>
      <c r="D35" s="134"/>
      <c r="E35" s="96"/>
      <c r="F35" s="94"/>
      <c r="G35" s="92"/>
      <c r="H35" s="167"/>
    </row>
    <row r="36" spans="2:8" s="5" customFormat="1" ht="33.75" customHeight="1">
      <c r="B36" s="40" t="s">
        <v>54</v>
      </c>
      <c r="C36" s="60" t="s">
        <v>7</v>
      </c>
      <c r="D36" s="66" t="s">
        <v>1</v>
      </c>
      <c r="E36" s="76">
        <v>360</v>
      </c>
      <c r="F36" s="78"/>
      <c r="G36" s="77">
        <f>E36*F36</f>
        <v>0</v>
      </c>
      <c r="H36" s="55" t="s">
        <v>73</v>
      </c>
    </row>
    <row r="37" spans="2:8" s="5" customFormat="1" ht="15.95" customHeight="1">
      <c r="B37" s="30"/>
      <c r="C37" s="170" t="s">
        <v>55</v>
      </c>
      <c r="D37" s="171"/>
      <c r="E37" s="171"/>
      <c r="F37" s="171"/>
      <c r="G37" s="172"/>
      <c r="H37" s="79">
        <f>SUBTOTAL(9,G34:G36)</f>
        <v>0</v>
      </c>
    </row>
    <row r="38" ht="15" customHeight="1" thickBot="1">
      <c r="N38" s="2"/>
    </row>
    <row r="39" spans="2:8" s="11" customFormat="1" ht="19.5" customHeight="1">
      <c r="B39" s="161" t="s">
        <v>71</v>
      </c>
      <c r="C39" s="162"/>
      <c r="D39" s="162"/>
      <c r="E39" s="162"/>
      <c r="F39" s="162"/>
      <c r="G39" s="162"/>
      <c r="H39" s="163"/>
    </row>
    <row r="40" spans="2:8" s="11" customFormat="1" ht="17.25" customHeight="1">
      <c r="B40" s="177" t="s">
        <v>56</v>
      </c>
      <c r="C40" s="178"/>
      <c r="D40" s="178"/>
      <c r="E40" s="178"/>
      <c r="F40" s="178"/>
      <c r="G40" s="179">
        <f>H23</f>
        <v>0</v>
      </c>
      <c r="H40" s="180"/>
    </row>
    <row r="41" spans="2:8" s="11" customFormat="1" ht="17.25" customHeight="1">
      <c r="B41" s="127" t="s">
        <v>57</v>
      </c>
      <c r="C41" s="128"/>
      <c r="D41" s="128"/>
      <c r="E41" s="128"/>
      <c r="F41" s="128"/>
      <c r="G41" s="129">
        <f>H32</f>
        <v>0</v>
      </c>
      <c r="H41" s="130"/>
    </row>
    <row r="42" spans="2:8" s="11" customFormat="1" ht="33.75" customHeight="1">
      <c r="B42" s="127" t="s">
        <v>58</v>
      </c>
      <c r="C42" s="128"/>
      <c r="D42" s="128"/>
      <c r="E42" s="128"/>
      <c r="F42" s="128"/>
      <c r="G42" s="129">
        <f>H37</f>
        <v>0</v>
      </c>
      <c r="H42" s="130"/>
    </row>
    <row r="43" spans="2:8" s="11" customFormat="1" ht="17.25" customHeight="1">
      <c r="B43" s="131" t="s">
        <v>26</v>
      </c>
      <c r="C43" s="132"/>
      <c r="D43" s="132"/>
      <c r="E43" s="132"/>
      <c r="F43" s="132"/>
      <c r="G43" s="164">
        <f>SUM(G40:H42)</f>
        <v>0</v>
      </c>
      <c r="H43" s="165"/>
    </row>
    <row r="44" spans="2:8" s="11" customFormat="1" ht="17.25" customHeight="1">
      <c r="B44" s="127" t="s">
        <v>27</v>
      </c>
      <c r="C44" s="128"/>
      <c r="D44" s="128"/>
      <c r="E44" s="128"/>
      <c r="F44" s="128"/>
      <c r="G44" s="129">
        <f>G43*20%</f>
        <v>0</v>
      </c>
      <c r="H44" s="130"/>
    </row>
    <row r="45" spans="2:8" s="12" customFormat="1" ht="17.25" customHeight="1" thickBot="1">
      <c r="B45" s="138" t="s">
        <v>28</v>
      </c>
      <c r="C45" s="139"/>
      <c r="D45" s="139"/>
      <c r="E45" s="139"/>
      <c r="F45" s="139"/>
      <c r="G45" s="140">
        <f>G43*1.2</f>
        <v>0</v>
      </c>
      <c r="H45" s="141"/>
    </row>
    <row r="46" spans="2:8" ht="14.25" customHeight="1">
      <c r="B46" s="22"/>
      <c r="C46" s="137"/>
      <c r="D46" s="137"/>
      <c r="E46" s="137"/>
      <c r="F46" s="137"/>
      <c r="G46" s="137"/>
      <c r="H46" s="137"/>
    </row>
    <row r="47" spans="2:8" ht="39.75" customHeight="1">
      <c r="B47" s="22"/>
      <c r="C47" s="137"/>
      <c r="D47" s="137"/>
      <c r="E47" s="137"/>
      <c r="F47" s="137"/>
      <c r="G47" s="137"/>
      <c r="H47" s="137"/>
    </row>
    <row r="48" spans="2:8" ht="15" customHeight="1">
      <c r="B48" s="142" t="s">
        <v>61</v>
      </c>
      <c r="C48" s="143"/>
      <c r="D48" s="144"/>
      <c r="E48" s="143"/>
      <c r="F48" s="143"/>
      <c r="G48" s="143"/>
      <c r="H48" s="143"/>
    </row>
    <row r="49" spans="2:4" ht="15" customHeight="1">
      <c r="B49" s="5"/>
      <c r="D49" s="21"/>
    </row>
    <row r="50" spans="2:8" ht="15" customHeight="1">
      <c r="B50" s="142" t="s">
        <v>62</v>
      </c>
      <c r="C50" s="142"/>
      <c r="D50" s="122" t="s">
        <v>63</v>
      </c>
      <c r="E50" s="122"/>
      <c r="F50" s="122"/>
      <c r="G50" s="122"/>
      <c r="H50" s="122"/>
    </row>
    <row r="51" spans="2:4" ht="15" customHeight="1">
      <c r="B51" s="5"/>
      <c r="D51" s="21"/>
    </row>
    <row r="52" spans="2:4" ht="15" customHeight="1">
      <c r="B52" s="88" t="s">
        <v>83</v>
      </c>
      <c r="D52" s="21"/>
    </row>
    <row r="53" spans="2:8" ht="15" customHeight="1">
      <c r="B53" s="5" t="s">
        <v>64</v>
      </c>
      <c r="D53" s="145" t="s">
        <v>65</v>
      </c>
      <c r="E53" s="145"/>
      <c r="F53" s="145"/>
      <c r="G53" s="145"/>
      <c r="H53" s="145"/>
    </row>
    <row r="54" spans="2:8" ht="15" customHeight="1">
      <c r="B54" s="135" t="s">
        <v>82</v>
      </c>
      <c r="C54" s="135"/>
      <c r="D54" s="136" t="s">
        <v>66</v>
      </c>
      <c r="E54" s="136"/>
      <c r="F54" s="136"/>
      <c r="G54" s="136"/>
      <c r="H54" s="136"/>
    </row>
  </sheetData>
  <mergeCells count="62">
    <mergeCell ref="B1:C1"/>
    <mergeCell ref="D1:H1"/>
    <mergeCell ref="B39:H39"/>
    <mergeCell ref="B44:F44"/>
    <mergeCell ref="G43:H43"/>
    <mergeCell ref="B11:B14"/>
    <mergeCell ref="H34:H35"/>
    <mergeCell ref="G33:H33"/>
    <mergeCell ref="C37:G37"/>
    <mergeCell ref="C23:G23"/>
    <mergeCell ref="C33:F33"/>
    <mergeCell ref="G44:H44"/>
    <mergeCell ref="B40:F40"/>
    <mergeCell ref="G40:H40"/>
    <mergeCell ref="B41:F41"/>
    <mergeCell ref="G41:H41"/>
    <mergeCell ref="B6:B7"/>
    <mergeCell ref="B18:B20"/>
    <mergeCell ref="B15:B17"/>
    <mergeCell ref="B8:B10"/>
    <mergeCell ref="C32:G32"/>
    <mergeCell ref="B26:B27"/>
    <mergeCell ref="E11:E17"/>
    <mergeCell ref="F11:F17"/>
    <mergeCell ref="G11:G17"/>
    <mergeCell ref="B54:C54"/>
    <mergeCell ref="D54:H54"/>
    <mergeCell ref="C46:H46"/>
    <mergeCell ref="B45:F45"/>
    <mergeCell ref="G45:H45"/>
    <mergeCell ref="B48:H48"/>
    <mergeCell ref="B50:C50"/>
    <mergeCell ref="D53:H53"/>
    <mergeCell ref="C47:H47"/>
    <mergeCell ref="H8:H10"/>
    <mergeCell ref="D11:D17"/>
    <mergeCell ref="D50:H50"/>
    <mergeCell ref="D6:D7"/>
    <mergeCell ref="E6:E7"/>
    <mergeCell ref="F6:F7"/>
    <mergeCell ref="G6:G7"/>
    <mergeCell ref="D8:D10"/>
    <mergeCell ref="E8:E10"/>
    <mergeCell ref="F8:F10"/>
    <mergeCell ref="G8:G10"/>
    <mergeCell ref="B42:F42"/>
    <mergeCell ref="G42:H42"/>
    <mergeCell ref="B43:F43"/>
    <mergeCell ref="H6:H7"/>
    <mergeCell ref="D34:D35"/>
    <mergeCell ref="H11:H17"/>
    <mergeCell ref="G34:G35"/>
    <mergeCell ref="F34:F35"/>
    <mergeCell ref="E34:E35"/>
    <mergeCell ref="D18:D20"/>
    <mergeCell ref="E18:E20"/>
    <mergeCell ref="F18:H20"/>
    <mergeCell ref="D25:D29"/>
    <mergeCell ref="E25:E29"/>
    <mergeCell ref="F25:F29"/>
    <mergeCell ref="G25:G29"/>
    <mergeCell ref="H25:H2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8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23" max="16383" man="1"/>
  </rowBreaks>
  <ignoredErrors>
    <ignoredError sqref="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Banecek</cp:lastModifiedBy>
  <cp:lastPrinted>2010-07-27T12:23:59Z</cp:lastPrinted>
  <dcterms:created xsi:type="dcterms:W3CDTF">2005-06-09T05:49:05Z</dcterms:created>
  <dcterms:modified xsi:type="dcterms:W3CDTF">2011-02-24T07:41:28Z</dcterms:modified>
  <cp:category/>
  <cp:version/>
  <cp:contentType/>
  <cp:contentStatus/>
</cp:coreProperties>
</file>