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745" activeTab="0"/>
  </bookViews>
  <sheets>
    <sheet name="technická specifikace" sheetId="1" r:id="rId1"/>
  </sheets>
  <definedNames/>
  <calcPr calcId="152511"/>
</workbook>
</file>

<file path=xl/sharedStrings.xml><?xml version="1.0" encoding="utf-8"?>
<sst xmlns="http://schemas.openxmlformats.org/spreadsheetml/2006/main" count="354" uniqueCount="347">
  <si>
    <t>Svítidlo LED, kruhové vestavné, 6W neutrální bílá</t>
  </si>
  <si>
    <t>Svítidla vestavná</t>
  </si>
  <si>
    <t>Zářivka 36W/830 L T8</t>
  </si>
  <si>
    <t>LT8, např. Lumilux Osram</t>
  </si>
  <si>
    <t>LED žárovka E14 8W/230V Kapka</t>
  </si>
  <si>
    <t>Baterie nabíjecí</t>
  </si>
  <si>
    <t>Reflektor LED 30W</t>
  </si>
  <si>
    <t>Reflektory</t>
  </si>
  <si>
    <t>Svítidlo LED přisazené</t>
  </si>
  <si>
    <t>Svítidla stropní</t>
  </si>
  <si>
    <t>Svítidlo stropní LED</t>
  </si>
  <si>
    <t>Reflektor LED 50W</t>
  </si>
  <si>
    <t>Žárovka R7s 150W/230V</t>
  </si>
  <si>
    <t>Svítidla poziční na loď</t>
  </si>
  <si>
    <t>LED žárovka E27 14W/230V Classic 4100k</t>
  </si>
  <si>
    <t>Svítidlo prachotěsné LED 150 cm</t>
  </si>
  <si>
    <t>Svítidla prachotěsná</t>
  </si>
  <si>
    <t>Svítidlo prachotěsné LED 120 cm</t>
  </si>
  <si>
    <t>Žárovka R7s 200W/230V</t>
  </si>
  <si>
    <t>LED žárovka G4 2W/12V</t>
  </si>
  <si>
    <t>Reflektor LED 10W</t>
  </si>
  <si>
    <t>Svítidlo zářivkové LED</t>
  </si>
  <si>
    <t>Svítidla nástěnná</t>
  </si>
  <si>
    <t>Žárovka Ba15d 15W/230V</t>
  </si>
  <si>
    <t>Baterie nabíjecí pro poplašné sirény</t>
  </si>
  <si>
    <t>Akumulátor olověný SLA 6V 7Ah</t>
  </si>
  <si>
    <t>Akumulátor olověný</t>
  </si>
  <si>
    <t>LED žárovka E27 8W/230V Classic</t>
  </si>
  <si>
    <t>Tlumivka 26W/230V</t>
  </si>
  <si>
    <t>zařivková</t>
  </si>
  <si>
    <t>Ovládání svítidel</t>
  </si>
  <si>
    <t>Zářivka komp.G23 7W/827</t>
  </si>
  <si>
    <t>Zařivka komp.GR10q 38W</t>
  </si>
  <si>
    <t>LED žárovka E27 14W/230V Classic 6500k</t>
  </si>
  <si>
    <t>Svitidlo nastěnné</t>
  </si>
  <si>
    <t>Svítidlo stropní</t>
  </si>
  <si>
    <t>Svítidla přenosná LED</t>
  </si>
  <si>
    <t>Svítidla přenosná</t>
  </si>
  <si>
    <t>Signalka červená</t>
  </si>
  <si>
    <t>Signalka zelená</t>
  </si>
  <si>
    <t>Akumulátor olověný SLA 12V 2,2Ah</t>
  </si>
  <si>
    <t>rozměry: 175x34x61 mm</t>
  </si>
  <si>
    <t>Lampy stolní</t>
  </si>
  <si>
    <t>Akumulátor olověný SLA 6V 1,2Ah</t>
  </si>
  <si>
    <t>Akumulátor olověný SLA 12V 1,2Ah</t>
  </si>
  <si>
    <t>Baterie 3V 2R10</t>
  </si>
  <si>
    <t>Baterie</t>
  </si>
  <si>
    <t>Baterie knoflíková 1,55V V391</t>
  </si>
  <si>
    <t>Baterie knoflíkové</t>
  </si>
  <si>
    <t>Baterie do UPS</t>
  </si>
  <si>
    <t>Svítidlo prachotěsné LED 40W 4000K</t>
  </si>
  <si>
    <t>LED žárovka E27 6W/230V Classic Mini Globe</t>
  </si>
  <si>
    <t>Žárovka halogenová s reflektorem GZ6,35 75 HLX</t>
  </si>
  <si>
    <t>LED žárovka E14 6W/230V Classic Mini Globe</t>
  </si>
  <si>
    <t>Reflektor LED 30W přenosný</t>
  </si>
  <si>
    <t>Svitidlo MODUS LV</t>
  </si>
  <si>
    <t>Svítidla venkovní</t>
  </si>
  <si>
    <t>Svítidlo zářivkové pracovní s lupou ALM 3</t>
  </si>
  <si>
    <t>Svítidla průmyslová</t>
  </si>
  <si>
    <t>LED trubice 150cm T8</t>
  </si>
  <si>
    <t>LED trubice 120cm T8</t>
  </si>
  <si>
    <t>LED trubice 60cm T8</t>
  </si>
  <si>
    <t>Svítidlo LED, čtvercové vestavné, 24W teplá bílá</t>
  </si>
  <si>
    <t>Baterie C 1,5V SUPER alkalická LR14</t>
  </si>
  <si>
    <t>Baterie hodinková 1,55V V377</t>
  </si>
  <si>
    <t>Baterie knoflíková 3V CR1632</t>
  </si>
  <si>
    <t>Baterie nabíjecí D 9000mAh 1,2V NiMH HR20</t>
  </si>
  <si>
    <t>Baterie nabíjecí C 3000mAh 1,2V NiMH HR14</t>
  </si>
  <si>
    <t>Baterie nabíjecí AAA 1000 mAh 1,2V NiMH HR03</t>
  </si>
  <si>
    <t>počet nabíjecích cyklů až 1 000</t>
  </si>
  <si>
    <t>Baterie nabíjecí AAA 850mAh 1,2V NiMH HR03</t>
  </si>
  <si>
    <t>Baterie nabíjecí AA 2700mAh 1,2V NiMH HR6</t>
  </si>
  <si>
    <t>Akumulátor olověný SLA 6V 4,2Ah</t>
  </si>
  <si>
    <t>Baterie 27A 12V alkalická</t>
  </si>
  <si>
    <t>Výbojka HAL 150W/G12 CDM-T/942</t>
  </si>
  <si>
    <t>LED lampa stolní dotyková</t>
  </si>
  <si>
    <t>Reflektor LED 20W</t>
  </si>
  <si>
    <t>LED žárovka E14 6W/230V Reflektor</t>
  </si>
  <si>
    <t>LED žárovka E14 6W/230V Kapka</t>
  </si>
  <si>
    <t>LED žárovka G9 3,5W/230V</t>
  </si>
  <si>
    <t>Zařivka komp.2G11 36w/830 DULUX L</t>
  </si>
  <si>
    <t>2G11 36w/830 DULUX L OSRAM</t>
  </si>
  <si>
    <t>Zářivka 58W/840 TL-D Reflex</t>
  </si>
  <si>
    <t>MST TL-D Reflex Eco 58W/840 1S, např. Philips  </t>
  </si>
  <si>
    <t>Zářivka 36W/965 TL-D</t>
  </si>
  <si>
    <t>MASTER TL-D 90 De Luxe 36W/96, např. Philips  </t>
  </si>
  <si>
    <t>L36W/840 FLH1, např. Lumilux Osram</t>
  </si>
  <si>
    <t>Zářivka 18W/940 L T8 Lumilux de Luxe</t>
  </si>
  <si>
    <t>L 18W/940 FLH1, např. Lumilux de Luxe Osram </t>
  </si>
  <si>
    <t>Výbojka SOD 150W/E40 NAV-T SUPER 4Y</t>
  </si>
  <si>
    <t>LED žárovka E27 14W/230V Classic</t>
  </si>
  <si>
    <t>LED žárovka E27 6,0W/230V Filament</t>
  </si>
  <si>
    <t>LED žárovka GU10 4,5W/230V Classic</t>
  </si>
  <si>
    <t>Reflektor LED 10W s PIR</t>
  </si>
  <si>
    <t>Svítidlo přisazené LUNA 100W sklo čiré IP44 tř.II bílá</t>
  </si>
  <si>
    <t>Výbojka SOD 70W/E27 NAV-T SUPER 4Y</t>
  </si>
  <si>
    <t>pro použití v přístrojích s malým dlouhodobým odběrem proudu jako např. dálkové ovladače, hodiny, budíky, kalkulátory, různá bezdrátová čidla a číselníky  </t>
  </si>
  <si>
    <t>Zářivka 58W/840 F T8</t>
  </si>
  <si>
    <t>Zářivka komp.2G11 36W/840 PL-L</t>
  </si>
  <si>
    <t>např. Philips MASTER PL-L 36W/830/4P/25  </t>
  </si>
  <si>
    <t>Výbojka RTU 250W/E40 HQL DELUXE</t>
  </si>
  <si>
    <t>HQL DELUXE 250W E40 RWL1, např. Osram  </t>
  </si>
  <si>
    <t>LED žárovka E14 4W/230V Filament candle</t>
  </si>
  <si>
    <t>Reflektor LED 50W s PIR</t>
  </si>
  <si>
    <t>Reflektor LED 30W s PIR</t>
  </si>
  <si>
    <t>Výbojka SOD 70W/E27 LU70/90/MO/T/E27 MIH</t>
  </si>
  <si>
    <t>Baterie knoflíková 3V CR2016</t>
  </si>
  <si>
    <t>Baterie knoflíková 3V CR2025</t>
  </si>
  <si>
    <t>Baterie knoflíková 3V CR2032</t>
  </si>
  <si>
    <t>Baterie lithiová CR123A 3V</t>
  </si>
  <si>
    <t>pro použití v přístrojích s malým dlouhodobým odběrem proudu jako např. dálkové ovladače, hodiny, budíky, kalkulátory, různá bezdrátová čidla a číselníky</t>
  </si>
  <si>
    <t>Baterie plochá 4,5V SUPER alkalická 3LR12</t>
  </si>
  <si>
    <t>Baterie AA 1,5V LITHIUM EXTREME FR6 RAVER</t>
  </si>
  <si>
    <t>Zářivka 36W/840 TL-D</t>
  </si>
  <si>
    <t>MASTER TL-D 36W / 840, např. Philips  </t>
  </si>
  <si>
    <t>Zářivka 18W/840 TL-D</t>
  </si>
  <si>
    <t>MASTER TL-D 18W / 840, např. Philips  </t>
  </si>
  <si>
    <t>Tlumivka 18W/230V</t>
  </si>
  <si>
    <t>zářivková</t>
  </si>
  <si>
    <t>Startér 4-65W ST111</t>
  </si>
  <si>
    <t>Zářivka 36W/840 F T8</t>
  </si>
  <si>
    <t>FT8/36W/840  </t>
  </si>
  <si>
    <t>Zářivka 18W/840 F T8 GE</t>
  </si>
  <si>
    <t>FT8/18W/840  </t>
  </si>
  <si>
    <t>Zářivka 36W/880 L T8 Skywhite</t>
  </si>
  <si>
    <t>L 36W/880 SKYWHITE FLH1, např. Skywhite Osram  </t>
  </si>
  <si>
    <t>LED žárovka E27 10,5W/230V Classic</t>
  </si>
  <si>
    <t>Svítidla nouzová</t>
  </si>
  <si>
    <t>Předřadník 2x 36W QTP8 2x36W/220-240</t>
  </si>
  <si>
    <t>QTP8 2X36/230-240 UNV1  </t>
  </si>
  <si>
    <t>Předřadník elektronický</t>
  </si>
  <si>
    <t>Baterie knoflíková 1,55V 357E</t>
  </si>
  <si>
    <t>Baterie knoflíková 1,55V 392E</t>
  </si>
  <si>
    <t>Baterie knoflíková 1,55V 389E</t>
  </si>
  <si>
    <t>Baterie knoflíková 1,55V 364F</t>
  </si>
  <si>
    <t>Baterie knoflíková 1,55V 386E</t>
  </si>
  <si>
    <t>Baterie V23GA 12V alkalická 12V</t>
  </si>
  <si>
    <t>Baterie AA 1,5V ULTRA PLUS alkalická LR6</t>
  </si>
  <si>
    <t>pro použití v přístrojích s velkým a nárazovým odběrem proudu jako např.: digitální fotoaparáty, fotografické blesky</t>
  </si>
  <si>
    <t>Baterie AA 1,5V ULTRA alkalická LR6</t>
  </si>
  <si>
    <t>Startér 4-22W ST151</t>
  </si>
  <si>
    <t>Zářivka 58W/840 L T8 Lumilux</t>
  </si>
  <si>
    <t>L 58W/840 FLH1, např. Lumilux Osram </t>
  </si>
  <si>
    <t>Zářivka 18W/840 L T8 Lumilux</t>
  </si>
  <si>
    <t>L 18W/840 FLH1, např. Lumilux Osram </t>
  </si>
  <si>
    <t>Zářivka 28W/840 HE T5 INDP</t>
  </si>
  <si>
    <t>HE 28W/840 FLH1, např. Osram </t>
  </si>
  <si>
    <t>Zářivka komp.G24q-2 18W/830 Dulux D/E</t>
  </si>
  <si>
    <t>DULUX D/E 18W/830 G24Q-2 FS1  </t>
  </si>
  <si>
    <t>Zářivka komp.G23 9W/840 DULUX S</t>
  </si>
  <si>
    <t>DULUX S 9W/840 G23 FS1  </t>
  </si>
  <si>
    <t>Baterie knoflíková 1,5V A76 (LR 44)</t>
  </si>
  <si>
    <t>Baterie C 1,5V ULTRA PLUS alkalická LR14</t>
  </si>
  <si>
    <t>Tlumivka 36W/230V</t>
  </si>
  <si>
    <t>Startér 4-80W ST111</t>
  </si>
  <si>
    <t>např. OSRAM ST 111 LONGLIFE, LL/220-240 UNV1</t>
  </si>
  <si>
    <t>Zářivka 14W/840 HE T5</t>
  </si>
  <si>
    <t>HE 14W/840 UNV1, např. Osram  </t>
  </si>
  <si>
    <t>Zářivka 40W/840 TL-E T9 kruhová</t>
  </si>
  <si>
    <t>MASTER TL-E Circular Super 80, např. Philips  </t>
  </si>
  <si>
    <t>Zářivka 36W/840 L T8 Lumilux</t>
  </si>
  <si>
    <t>L 36W/840 FLH1, např. Lumilux Osram </t>
  </si>
  <si>
    <t>Akumulátor olověný SLA 12V 9Ah</t>
  </si>
  <si>
    <t>Baterie AA 1,5V SUPER alkalická LR6</t>
  </si>
  <si>
    <t>pro použití v přístrojích s malým dlouhodobým odběrem proudu jako např.: dálkové ovladače, hodiny, budíky, kalkulátory, různá bezdrátová čidla a číselníky</t>
  </si>
  <si>
    <t>Baterie C 1,5V ULTRA alkalická LR14</t>
  </si>
  <si>
    <t>rozměry: 97x43x53 mm, konektory F1</t>
  </si>
  <si>
    <t>Orientační, signalizační</t>
  </si>
  <si>
    <t>Zářivka lineární</t>
  </si>
  <si>
    <t>rozměry: 97x24x52 mm, konektory F1</t>
  </si>
  <si>
    <t>rozměry: 70×47×101 mm, faston 4,7 mm, pro svitilnu EMOS 3810</t>
  </si>
  <si>
    <t>rozměry: 151×65×94 mm , faston 6,3 mm</t>
  </si>
  <si>
    <t>rozměry: 151x34x94 mm, konektory F1, hmotnost 1,2 kg</t>
  </si>
  <si>
    <t>rozměry: 8,0 × 28,5 mm, typové označení GP 27A (A27, MN27, A90), jmenovitá kapacita 20 mAh (při zátěži 20 kOhm), pro dálkové ovladače</t>
  </si>
  <si>
    <t>speciální válcová zinkouhlíková baterie s napětím 3V, kapacitou 950mAh a váhou 45g pro použití v kapesních svítilnách, elektrické oplocení, měřících přístrojích, tranzistorová radia a budíky</t>
  </si>
  <si>
    <t>pro použití v extrémních teplotách od -40 °C do +60 °C , vhodné pro digitální fotoaparáty</t>
  </si>
  <si>
    <t>pro použití v přístrojích se středním odběrem proudu jako např. různá příruční či stolní digitální zařízení, ovladače, meteostanice a svítilny</t>
  </si>
  <si>
    <t>pro použití v přístrojích s velkým a nárazovým odběrem proudu jako např. digitální fotoaparáty, fotografické blesky</t>
  </si>
  <si>
    <t>napětí 1,5 V - malý monočlánek pro použití v přístrojích s malým dlouhodobým odběrem proudu jako např. dálkové ovladače, hodiny, budíky, kalkulátory, různá bezdrátová čidla a číselníky</t>
  </si>
  <si>
    <t>rozměry: 16,8 × 34,5 mm, typové označení CR123A (CR123AP, CR17345), jmenovitá kapacita 1 400 mAh,  rozsah provozních teplot od -40 °C do +60 °C, určeno pro fotoaparáty</t>
  </si>
  <si>
    <t>rozměry: 10,22 × 28,5 mm, typové označení GP 23AF (V23GA, MN21, A23), pro dálkové ovladače</t>
  </si>
  <si>
    <t>rozměry: 2,6 x 6,8mm, stříbrooxidová 1,55V SR66 (SR 626 SW)</t>
  </si>
  <si>
    <t>rozměry: 11,6x 5,4 mm, lithiová 155 mAh 1,55V (SR44,V357, D303 )</t>
  </si>
  <si>
    <t>rozměry: 6,8 × 2,15 mm, stříbrooxidová 17 mAh 1,55V (SR60, V364, SR621, SB-AG/DG)</t>
  </si>
  <si>
    <t>rozměry: 11,6x4,2 mm, zinc Air Ultra Plus 120mAh 1,55V (SR43,V386,D386,SR43W)</t>
  </si>
  <si>
    <t>rozměry: 11,6x3,05mm, primárnístříbro, 81mAh 1,55V (SR54,SR1130W,V389,D389)</t>
  </si>
  <si>
    <t>rozměry: 7,9x3,6 mm, lithiová 40mAh 1,55V (SR41,LR41,V392,D392,SR41W)</t>
  </si>
  <si>
    <t>rozměry: 11,60 x 2,10 mm, SR 55, V391, SR1120W</t>
  </si>
  <si>
    <t>rozměry: 11,6 × 5,4 mm, alkalická 110 mAh 1,5V (AG13,LR44,LR1154,V13GA,PX76A)</t>
  </si>
  <si>
    <t>rozměry: 16× 3,2 mm, lithiová 140mAh 3V</t>
  </si>
  <si>
    <t>rozměry: 20x1,5 mm, lithiová 90mAh 3V</t>
  </si>
  <si>
    <t>rozměry: 20× 2,5 mm, lithiová 170mAh 3V</t>
  </si>
  <si>
    <t>rozměry: 20x3,2 mm, lithiová 220mAh 3V</t>
  </si>
  <si>
    <t>počet nabíjecích cyklů až 1 000, malý monočlánek</t>
  </si>
  <si>
    <t>počet nabíjecích cyklů až 1 000, velký monočlánek</t>
  </si>
  <si>
    <t>stolní lampa s variabilním systémem polohování, 240V, materiál - plast, vypínač umístěn na svítidle, kabel 2 m, maximální příkon svítidla 2,5W/240V, barva různá, teplota chromatičnosti WW, např. Panlux STJ/CBL Juno</t>
  </si>
  <si>
    <t>Počet ks</t>
  </si>
  <si>
    <t>Kategorie</t>
  </si>
  <si>
    <t>Požadované technické parametry</t>
  </si>
  <si>
    <t>COM_ID</t>
  </si>
  <si>
    <t>LED stolní lampa s dotykovým displejem a nastavitelnou barevnou teplotou,  5 úrovní jasu, teplota chromatičnosti: 5500/ 3300/ 4400K, příkon: 10W, maximální svítivost: 1500lux, pracovní napětí: DC 12V, 1500mA, matriál ABS, USB výstup: 5V/500mA, váha: 1123/ 90g (lampička/ adaptér), rozměry: výška 45cm, průměr podstavce 19cm, rameno s LED diodami 35cm, např. IMMAX T7</t>
  </si>
  <si>
    <t>patice G13, příkon 17W, barva světla studená bílá 4000K CW, světelný tok 1700lm, úhel vyzařování 240°, garantovaná životnost 30000hod, napětí 220-240V, spínací cyklus 50000x, dodávaný bezpečnostní prvke EMP, např. Philips</t>
  </si>
  <si>
    <t>patice G13, příkon 23W, barva světla studená bílá 4000K CW, světelný tok 3100lm, úhel vyzařování 240°, garantovaná životnost 30000hod, napětí 220-240V, spínací cyklus 50000x, dodávaný bezpečnostní prvek EMP, např. Philips</t>
  </si>
  <si>
    <t>patice G13, příkon 8W, barva světla studená bílá 4000K CW, světelný tok 800lm, úhel vyzařování 240° garantovaná životnost 30000hod, napětí 220-240V, spínací cyklus 50000x, dodávaný bezpečnostní prvke EMP, např. Philips</t>
  </si>
  <si>
    <t>barva čočky: zelená, se světelným zdrojem LED, dimenzované provozní napětí Ue: 230 V, druh napětí: AC, typ elektrické přípojky: šroubová přípojka, typ čočky: plochá, průměr otvoru: 22 mm, IP65, s čelním kroužkem, materiál čelního kroužku: plast, barva čelního kroužku: černá, rozměry: š x d x v 30x30x68 mm, např.ELECO HIS-95-G</t>
  </si>
  <si>
    <t>barva čočky: červená , se světelným zdrojem LED, dimenzované provozní napětí Ue: 230 V, druh napětí: AC, typ elektrické přípojky: šroubová přípojka, typ čočky: ploché, průměr otvoru: 22 mm, IP65, s čelním kroužkem, materiál čelního kroužku: plast, barva čelního kroužku: černá, rozměry: š x d x v 30x30x68 mm, např.ELECO HIS-95-R</t>
  </si>
  <si>
    <t>rozměry: pr.18 x 56 mm, např. NBB AR 240V 15W B15d 1856 CLEAR</t>
  </si>
  <si>
    <t>ST151LONGLIFE/220-240UNV1, např. Osram </t>
  </si>
  <si>
    <t>zdroj světla LED, příkon 10 W, krytí IP65, světelný tok 800 lm, teplota chromatičnosti 4 000 K, úhel vyzařování 120°, rozměry: 135 × 55 × 135 mm, barva šedá, napětí 220–240 V, proud 90 mA, frekvence 50/60 Hz, životnost 25 000 hodin, stupeň ochrany proti mechanickým nárazům (IK) IK08, materiál difuzoru sklo, materiál těla: hliník, rozsah pracovní teploty -20 °C až +40 °C, řada IDEO, např. EMOS ZS2611</t>
  </si>
  <si>
    <t>čas zpoždění vypnutí: 10s-7min, třída ochrany: 1, vyzařovací úhel (°): 120°, úhel vertikální - apertura(°): 60, příkon zdroje: 10W, životnost 30000h, provozní teplota (°C) : -20-45, CCT teplota chromatičnosti 4000K, dosah - nastavení citlivosti : 2-12m, světelný tok (lm): 800 IP : 65, LUX - nastavení E(lx) : 5-1000, materiál: kryt - sklo, základna -Aluminium, napájení: 230VAC, patice světelného zdroje - objímka: LED, počet světelných zdrojů: 1 LED chip, příkon 10W, rozměry: 115x105x150mm, hmotnost 560g, např. LM32300002  </t>
  </si>
  <si>
    <t>reflektor LED 20W, COB LED vana, IP 65, příkon 20W, světelný tok (lm): 2000, barevná teplota 3000K, voděodolný, barva: teplá bílá, vstupní napětí 230V, barva šedá, množství a typ LED diod: 1 x 20W LED COB (chip na desce), životnost: až 30 000 hodin, rozměry: 180x140x97 mm</t>
  </si>
  <si>
    <t>zdroj světla LED, příkon 30 W, náhrada za žárovku 350 W, krytí IP44, světelný tok 3 000 lm, teplota chromatičnosti 4 000 K, úhel vyzařování 120°, rozměry: 225 × 187 × 115 mm, napětí 100–240 V, proud 128 mA, frekvence 50/60 Hz, životnost 40 000 hodin, materiál difuzoru sklo, materiál těla hliník, rozsah pracovní teploty -20 °C až +40 °C, řada PROFI, např. EMOS ZS2630</t>
  </si>
  <si>
    <t>zdroj světla 1x SMD LED, příkon30W, barva světla 5000K studená bílá, napájení230V / 50Hz, krytí IP 44, svítivost 2100 lm, barva šedá, materiál slitina hliníku+tvrzené sklo, životnost 30.000 hodin</t>
  </si>
  <si>
    <t>zdroj světla LED, příkon 30 W, náhrada za žárovku 350 W, krytí IP44, světelný tok 3 000 lm, teplota chromatičnosti 4 000 K úhel vyzařování 120°, PIR senzor, dosah PIR senzoru 12 m, rozměry: 225 × 240 × 120 mm, napětí 100–240 V, proud 128 mA, frekvence 50/60 Hz, životnost 40 000 hodin, materiál difuzoru sklo, materiál těla hliník, rozsah pracovní teploty -20 °C až +40 °C, řada PROFI, např. EMOS ZS2730</t>
  </si>
  <si>
    <t>zdroj světla LED, příkon 50 W, náhrada za žárovku 550 W, krytí IP 44, světelný tok 5 000 lm, teplota chromatičnosti 4 000 K úhel vyzařování 120° , rozměr 287 × 238 × 138 mm, napětí 100–240 V, proud 220 mA, frekvence 50/60 Hz, životnost 40 000 hodin, materiál difuzoru sklo, materiál těla hliník, rozsah pracovní teploty -20 °C až +40 °C, řada PROFI, např. EMOS ZS2640</t>
  </si>
  <si>
    <t>zdroj světla LED, krytí IP66, napájení 220 V - 240 V, barva světla 4000 K, délka 1572 mm, příkon 54W, světelný tok 8000 lm., životnost: 50 000 hodin, difuzor: translucentní polykarbonát (PC) nárazuvzdorný, základna: šedý polykarbonát (PC), UV stabilní, reflektor: ocelový plech bílé barvy (RAL 9003), klipy: polyamid + 15 % skelné vlákno nebo nerez ocel + polyamid, těsnění: polyuretan (PUR), vypěněná drážka základny, kabelové vývodky: šroubovací PG 13,5, nebo gumové (SBS), distanční díl: polyamid + 10% skelné vlákno, svorkovnice: bezšroubová třípólová náhrada 2x58W T8, např. TREVOS PRIMA LED 1.5ft PC 8000/84</t>
  </si>
  <si>
    <t>kuchyňské svítidlo s vypínačem a polohovatelným reflektorem 5W/230V, životnost 30000 hod., barva světla teplá bílá 3000 k, materiál kov, barva stříbrná, rozměry: v.š.h. 28x344x80 mm, např. Panlux VERSA LED 5W 3000K PN11100007</t>
  </si>
  <si>
    <t>zdroj světla LED, krytí IP66, napájení 220 V - 240 V, barva světla 4000 K, délka 1275 mm, příkon 43 W, světelný tok 6400 lm., životnost: 50 000 hodin, difuzor: translucentní polykarbonát (PC) nárazuvzdorný, základna: šedý polykarbonát (PC), UV stabilní , reflektor: ocelový plech bílé barvy (RAL 9003), klipy: polyamid + 15 % skelné vlákno nebo nerez ocel + polyamid, těsnění: polyuretan (PUR), vypěněná drážka základny, kabelové vývodky: šroubovací PG 13,5, nebo gumové (SBS), distanční díl: polyamid + 10% skelné vlákno, svorkovnice: bezšroubová třípólová, náhrada 2x36W T8, např. TREVOS PRIMA LED 1.4ft PC 6400/840</t>
  </si>
  <si>
    <t>zdroj světla LED, krytí IP65, napájení 220 V - 240 V, barva světla 4000 K, délka 1275 mm, příkon 40 W, světelný tok 5500 lm, materiál plech, opálový matný plast, optický systém opálový polykarbonátový kryt, např. MODUS PL5000M2W4ND</t>
  </si>
  <si>
    <t>lupa o průměru 127 mm, zvětšení 3×, napájení 230 V/22 W, náhradní žárovka PHILIPS TL-E 22W 640 1 CT, IP 20, nastavitelný kloub a zajistitelný pomocí šroubu, otočné dlouhé rameno 81 cm, určeno pro soustruhy</t>
  </si>
  <si>
    <t>montážní profesionální nabíjecí LED svítidlo s vypínačem (24LED), závěsný hák (plast), integrovaná baterie, nabíjení 4-6h, samostatnost až 5h, kabel (230V/DC12V), např. PANLUX ALD-24S/12 Indy</t>
  </si>
  <si>
    <t>režim plného a úsporného svícení, Booster – krátkodobé zesílení intenzity světla na 110% jednoduchý namáčknutím, Advanced Focus system (AFS), Speed Focus, Dynamic switch, elektrolyticky pozlacené kontakty, odolnost proti stříkající vodě a nárazu, kovové tělo, rozměry: délka 130 mm, hmotnost včetně baterií 175 g, světelný tok 320lm, baterie 4 AAA, doba svícení 50 h, dosah světla 260 m, LED High End Power LED, Speed Focus, balení obsahuje: 1 ks svítilna, 4 ks baterie AAA, poutko na ruku, pouzdro, např. LED LENSER P7.2</t>
  </si>
  <si>
    <t>zdroj světla LED, příkon 24 W, náhrada za žárovku 130 W, krytí IP54, světelný tok 2 050 lm, teplota chromatičnosti 4 000 K, tvar čtverec, index podání barev (CRI) Ra &gt; 80 ,úhel vyzařování 115°, rozměry: 280 × 280 × 48 mm, barva těla bílá, napětí 220–240 V 50/60 Hz, životnost 25 000 hodin, materiál difuzoru plast (PC), typ difuzoru mléčný, materiál těla plast (PC), např: EMOS ZM4314</t>
  </si>
  <si>
    <t>stropní a nastěnné svítidlo, plastová základna, skleněný kryt chráněný plastovou mřížkou, barva bílá, krytí IP44, světelný zdroj E27 max. 1x 100W, např. Panlux KRUH SKP-100/B</t>
  </si>
  <si>
    <t>příkon: 100 W, napětí: 230 V, IP44, barva: bílá, rozměry: 240x85 mm, závit: E27, materiál: plast/skleněný kryt, např. LUNA RDL-100  </t>
  </si>
  <si>
    <t>stropní technické svítidlo, plastová základna, skleněný kryt chráněný plastovou mřížkou, barva bílá, krytí IP44, světelný zdroj E27 max. 1x 60W, např. PANLUX OVAL SOP-60/B</t>
  </si>
  <si>
    <t>2x18 W, napájení 230-240 V, IP 20, světelný zdroj T8, třída izolace: I, váha 1864 g, rozměry: 30x61,5x7,5 cm, materiál: ocelový plech, např. Notus 3 EVG 218 NT 2x18 W</t>
  </si>
  <si>
    <t>objímka 2G11, IP65, způsob montáže: výložník, sadovka</t>
  </si>
  <si>
    <t>materiál Ceramics, napětí 82 V, patice G12, růměr 19 mm, délka 105 mm, životnost 12000 h, 12000 lm, 4200 K, 150 W, např. PHILIPS MASTER CDM-T 150W/ 942 928084605131 G12</t>
  </si>
  <si>
    <t>NAV-T 150W SUPER 4Y E40 FLH1, např. Osram  </t>
  </si>
  <si>
    <t>NAV-T 70W SUPER 4Y E27 FLH1, např. Osram</t>
  </si>
  <si>
    <t>zářivková trubice typ DD, s 4-pinovou paticí GR10q/38W, životnost 8.000h, 3500 K, 2600 lm, trubice potřebuje externí předřadník 97 voltů, např. PHILIPS PL-Q Pro 38W/835</t>
  </si>
  <si>
    <t>2700 k, 470lm, např.EMOS ZQ1220</t>
  </si>
  <si>
    <t>2700 k, 470 lm,  např. EMOS ZQ3220</t>
  </si>
  <si>
    <t>napětí: 47V, 2700K, 425lm, patice:G23, rozměry - délka: 136.50mm, průměr: 32mm, životnost: 10000h, např. GE 37846 F7BX SPX27 827 MIH</t>
  </si>
  <si>
    <t>délka 78 mm, barva teplá bílá, 2400 lm, 3000K</t>
  </si>
  <si>
    <t>lineární halogenová, 3000 lm, rozměry: průměr 12mm, délka 118mm</t>
  </si>
  <si>
    <t>4100 k, 4850 lm, T140, náhrada za 270W, např. EMOS Zl5751</t>
  </si>
  <si>
    <t>2700 k, 2452 lm, A67, náhrada za 150W, např. ZQ5180</t>
  </si>
  <si>
    <t>6500 k, 1521 lm, A60, náhrada za 100W, např. EMOS ZQ5162</t>
  </si>
  <si>
    <t>4100 k, 1521 lm, A60, náhrada za 100W, např. EMOS ZQ5161</t>
  </si>
  <si>
    <t>2700 k, 1521 lm, A60, náhrada za 100W, např. EMOS ZQ5160</t>
  </si>
  <si>
    <t>2700k, 806 lm,  R63 např. EMOS ZQ7140</t>
  </si>
  <si>
    <t>2700 k, 1060 lm, A60, náhrada za 75W, např.EMOS ZQ5150</t>
  </si>
  <si>
    <t>3000 k,720 lm, např. Solight WZ423</t>
  </si>
  <si>
    <t>2700 k, 470 lm R50, např.EMOS ZQ7220</t>
  </si>
  <si>
    <t>2700 k, 806 lm, A60, např. EMOS Z74260</t>
  </si>
  <si>
    <t>2700 k, 470 lm, např. EMOS ZQ1120</t>
  </si>
  <si>
    <t>2700 k, 645 lm, A60, náhrada za 50W, např.EMOS ZQ5130</t>
  </si>
  <si>
    <t>3000 k, 210 lm, rozměry: 10 × 36 mm, tvar JC, např. EMOS ZQ8620</t>
  </si>
  <si>
    <t>3000 k, 465 lm, JC, např. EMOS ZQ9530</t>
  </si>
  <si>
    <t>3000 k, 350 lm, MR16, např. EMOS ZQ8340</t>
  </si>
  <si>
    <t>napětí 1,5 V - malý monočlánek pro použití v přístrojích se středním odběrem proudu jako např. různá příruční či stolní digitální zařízení, ovladače, meteostanice a svítilny</t>
  </si>
  <si>
    <t>napětí 1,5 V - malý monočlánek pro použití v přístrojích s malým dlouhodobým odběrem proudu jako např. dálkové ovladače, hodiny, budíky, kalkulátory, různá bezdrátová čidla a číselníky </t>
  </si>
  <si>
    <t>60LED/m 14,4W/m WW teplá bílá IP54, 5050WW-M60L10W54F12, MJ: 1 metr </t>
  </si>
  <si>
    <t xml:space="preserve">LED pásek </t>
  </si>
  <si>
    <t xml:space="preserve">Nabíjecí stanice </t>
  </si>
  <si>
    <t xml:space="preserve">LED svítilna čelovka </t>
  </si>
  <si>
    <t>baterie pro fotoaparát Canon A2300 Li-Ion 3.7V 600mAh 2.2Wh, rozměry: 39,98 x 34,35 x 5,25mm , NB-11LH</t>
  </si>
  <si>
    <t xml:space="preserve">Zářivkové svítidlo těleso </t>
  </si>
  <si>
    <r>
      <t xml:space="preserve">typ svítidla: vestavné, zdroj světla LED, příkon 18 W, náhrada za žárovku 40 W, krytí IP20, světelný tok 450 lm, teplota chromatičnosti 4 000 K, barva světla neutrální bílá, tvar kruh, úhel vyzařování 120°, rozměry: průměr </t>
    </r>
    <r>
      <rPr>
        <sz val="11"/>
        <color theme="1"/>
        <rFont val="Calibri"/>
        <family val="2"/>
        <scheme val="minor"/>
      </rPr>
      <t>120 mm, výška 21 mm, montážní otvor 105 mm, barva těla bílá, napětí 220–240 V, životnost 30 000 hodin, materiál difuzoru plast (PS), typ difuzoru mléčný, materiál těla hliník, např. EMOS ZD1122</t>
    </r>
  </si>
  <si>
    <r>
      <rPr>
        <sz val="11"/>
        <color theme="1"/>
        <rFont val="Calibri"/>
        <family val="2"/>
        <scheme val="minor"/>
      </rPr>
      <t>bateriové LED poziční světlo bílé určená pro malé lodě, na 3 x AAA baterie, se svorkou, typ COLREG '72 certifikace 11.138.03</t>
    </r>
  </si>
  <si>
    <t>SOD 70W/E27 LU70/90/MO/T/E27 MIH</t>
  </si>
  <si>
    <r>
      <t xml:space="preserve">FT8/58W/840, </t>
    </r>
    <r>
      <rPr>
        <sz val="11"/>
        <color theme="1"/>
        <rFont val="Calibri"/>
        <family val="2"/>
        <scheme val="minor"/>
      </rPr>
      <t>např. Philips</t>
    </r>
  </si>
  <si>
    <t xml:space="preserve">jmenovitý výkon 75 W, jmenovité napětí 12,0 V, ohnisková vzdálenost 32mm, rozměry:průměr 51,0 mm, délka 42mm, životnost střední doba života 50 h, povrstvení dichroický, patice GZ6.35, nucený chlazení, provozní poloha hořáku p90/p15,64615 HLXEFN 75 </t>
  </si>
  <si>
    <t xml:space="preserve">Svítilna tužka </t>
  </si>
  <si>
    <t>kapesní svítilna penlight, napájení  baterii 1x AAA, typ světelného zdroje LED, světelný tok  3 lm, dosah světla  11 m, doba svícení  15 h, materiál hliník, hmotnost 16 g, vnější délka 11,7 cm, vnější Ø 1,83 cm,  např. VARTA Penlight 14611101421</t>
  </si>
  <si>
    <t>zdroj světla: 3 W CREE LED, životnost 50 000 hodin,
napájení: 3x AAA (LR03, mikrotužka), měnitelný fokus (ZOOM), možnost přepínání: 50% / 100% svícení + režim blikání, dosvit: 165 m, doba svícení: 42 hodin, 
rozměr: 60 x 45 x 70 mm, např. Emos P3512</t>
  </si>
  <si>
    <t>S 10 25-65W SIN 220-240V, např. Osram</t>
  </si>
  <si>
    <t>automatický test akumulátorů, funkce vybití, 
vhodný pro velikost akumulátoru: AAA / AA, grafický displej, max. nabíjecí proud na šachtu: 700 mA, nabíjení NiCd, NiMH, doba nabíjení AA akumulátoru 2000 mAh: 180 min, nabíjecí proud baterie (AA): 700 mA,  nabíjecí proud baterie (AAA): 700 mA, počet nabíjecích šachet: 4, procesor, funkce obnovit/regenerovat, sledování jednotlivého slotu, provozní napětí (num): 100 - 240 V/50 - 60 Hz, 
vybíjecí proud: 350 mA, rozměry: 75 x 40 x 130 mm, např. VOLTCRAFT IPC-1L</t>
  </si>
  <si>
    <t>Nabiječka AA,AAA baterií</t>
  </si>
  <si>
    <t xml:space="preserve">pro akumulátory NiCd · NiMH · NiZn,  velikost akumulátoru AAA · AA · malé mono · velké mono · 9 V, počet nabíjecích šachet AAA 4; AA 4; C 4; D 4; 9V 2, provozní napětí 100 - 240 V · 12 V/DC, max. nabíjecí proud na šachtu 2000 mA, nabíjecí proud baterie (9 V) 32 mA, nabíjecí funkce, udržovací nabíjení, grafické zobrazení, doba nabíjení akumulátoru 9 V 150 mAh 290 min, doba nabíjení AA akumulátoru 2000 mAh 65 min, rozměry: 176 x 56 x 206 mm, např. Voltcraft Charge Manager 2016
</t>
  </si>
  <si>
    <t>Obrázek</t>
  </si>
  <si>
    <t>P. č. 
položky</t>
  </si>
  <si>
    <t>Cena celkem (Kč bez DPH)</t>
  </si>
  <si>
    <r>
      <t xml:space="preserve">Cena za 1 ks 
</t>
    </r>
    <r>
      <rPr>
        <b/>
        <sz val="10"/>
        <color theme="1"/>
        <rFont val="Calibri"/>
        <family val="2"/>
        <scheme val="minor"/>
      </rPr>
      <t>(Kč bez DPH)</t>
    </r>
  </si>
  <si>
    <t>Nabíječky</t>
  </si>
  <si>
    <t>Nabíječka</t>
  </si>
  <si>
    <t>Baterie AAA 1,5V SUPER alkalická LR03</t>
  </si>
  <si>
    <t>Baterie 9V SUPER alkalická 6LF22</t>
  </si>
  <si>
    <t>Baterie 9V ULTRA Plus alkalická 6LF22</t>
  </si>
  <si>
    <t>Baterie AAA 1,5V ULTRA alkalická LR03</t>
  </si>
  <si>
    <t>Baterie AAA 1,5V ULTRA PLUS alkalická LR03</t>
  </si>
  <si>
    <t>LED hadice 
- světelný pásek</t>
  </si>
  <si>
    <t>LED zářivky</t>
  </si>
  <si>
    <t>Svítidla, lampy apod.</t>
  </si>
  <si>
    <t>Výbojka rtuťová vysokotlaká</t>
  </si>
  <si>
    <t>Výbojka sodíková vysokotlaká</t>
  </si>
  <si>
    <t>Zářivka kompaktní bez integrovaného předřadníku</t>
  </si>
  <si>
    <r>
      <t xml:space="preserve">Výbojka </t>
    </r>
    <r>
      <rPr>
        <sz val="11"/>
        <color theme="1"/>
        <rFont val="Calibri"/>
        <family val="2"/>
        <scheme val="minor"/>
      </rPr>
      <t>halogenová 
bez reflektoru</t>
    </r>
  </si>
  <si>
    <t>Žárovka halogenová 
bez reflektoru-NN</t>
  </si>
  <si>
    <t>Žárovka 
LED/Multi LED</t>
  </si>
  <si>
    <t>Zářivka 36W/840 LT8 Lumilux</t>
  </si>
  <si>
    <t>LED žárovka E27 10W/230V Reflektorová</t>
  </si>
  <si>
    <t>LED žárovka E27 20W/230V Classic</t>
  </si>
  <si>
    <t>LED žárovka E27 46W/230V Classic</t>
  </si>
  <si>
    <t>Zářivka 13W/840L T5</t>
  </si>
  <si>
    <t>Příloha č. 1 - Technická specifikace</t>
  </si>
  <si>
    <t>LED lampa stolní</t>
  </si>
  <si>
    <t>LED stolní lampička s displejem, černá</t>
  </si>
  <si>
    <t>2700K 465 lm, např. EMOS Z74210</t>
  </si>
  <si>
    <t>Akumulátor olověný SLA 12V 7,2Ah Panasonic LC-R127R2PG1</t>
  </si>
  <si>
    <t>Akumulátor olověný SLA 12V 17Ah Panasonic LC-XD1217PG (LC-PD1217PG)</t>
  </si>
  <si>
    <t>Akumulátor olověný SLA 12V 12Ah Panasonic LC-R1212PG1 (LC-RA1212PG1)</t>
  </si>
  <si>
    <t>Akumulátor olověný SLA 12V 42Ah Panasonic LC-P1242AD (LC-X1242AP)</t>
  </si>
  <si>
    <t>Baterie náhradní RBC24 APC do UPS AVACOM</t>
  </si>
  <si>
    <t>Baterie náhradní RBC123 APC do UPS AVACOM</t>
  </si>
  <si>
    <t>Baterie náhradní RBC23 APC do UPS AVACOM</t>
  </si>
  <si>
    <t>Baterie náhradní RBC4 APC do UPS AVACOM</t>
  </si>
  <si>
    <t>Baterie náhradní RBC48 APC do UPS AVACOM</t>
  </si>
  <si>
    <t>Baterie náhradní RBC5 APC do UPS AVACOM</t>
  </si>
  <si>
    <t>Baterie náhradní RBC7 APC do UPS AVACOM</t>
  </si>
  <si>
    <t>Do žlutého pole doplní uchazeč jednotkovou cenu.</t>
  </si>
  <si>
    <t>Celkem ks zboží</t>
  </si>
  <si>
    <t>Celkem Kč bez DPH</t>
  </si>
  <si>
    <t>Název</t>
  </si>
  <si>
    <t>Baterie nabíjecí pro fotoaparát CANON</t>
  </si>
  <si>
    <t>akumulátor BAT-4V8 NiCd je určený pro poplašné sirény OS-360 / 365 značky Jablotron, napětí 4,8 V, kapacita 1800 mAh, hmotnost baterie je 192 g, rozměry: 90 x 45 x 22 mm</t>
  </si>
  <si>
    <t>materiál ABS, ohýbání a natáčení dle potřeby, 3 stupně jasu, spínání a změna jasu dotykem prstu, energetická třída A+, příkon max. 5W, teplota chromatičnosti 4 100 K (neutrální bílá), napájení AC 100-240V, adaptér DC 12V, rozměry (výškaxdélka): 38cm x 28 cm, barva různá, např. Solight WO30-B</t>
  </si>
  <si>
    <t>výstupní napětí: 12 V , nabíjecí proud: 0,8A - 3,8A , kapacita: 1.2 - 80Ah (udržování až 130Ah) , příslušenství v balení kroksvorky + konektor pro motobaterie, typ nabíječky 7 krokový plně automatizovaný nabíjecí cyklus, pro typ akumulátoru: všechny typy 12V olověných akumulátorů (s kapalným elektrolytem, bezúdržbové MF, Ca/Ca, AGM a GEL), uroveň krytí : IP65, pracovní teplotní rozsah -20°C až +50°C při vysokých okolních teplotách se automaticky snižuje výstupní výkon, rozměry mm (d x š x v) 168 x 65 x 38, ukazatel dobíjení : LED diody, např. CTEK MXS 3.8, 12V</t>
  </si>
  <si>
    <t>zdroj světla LED, příkon 50 W, náhrada za žárovku 550 W, krytí IP 44, světelný tok 5 000 lm, teplota chromatičnosti 4 000 K úhel vyzařování 120°, PIR senzor, dosah PIR senzoru 12 m, rozměr 284 × 300 × 138 mm, napětí 100–240 V, proud 220 mA, frekvence 50/60 Hz, životnost 40 000 hodin, materiál difuzoru sklo, materiál těla hliník, rozsah pracovní teploty -20 °C až +40 °C, řada PROFI, např. EMOS ZS2740</t>
  </si>
  <si>
    <r>
      <t xml:space="preserve">světelný výkon: 2200 lm (100%), 1100 lm (50%) zdroj světla: 10 LED s životností 50 000 hodin doba použití: 3 hod. (100%), 7 hod. (50%) hlava svítilny naklopitelná v rozmezí 110 stupňů doba nabíjení: 4-8 hod.,  nabíjecí adaptéry ukryty v těle svítilny, typ baterie: 7,4V Li-ion 4 500mAh, indikace aktuálního stavu a úplného vybití baterie, indikátor nabíjení baterie vodě i nárazu odolná, rozměry: D280 x H250 x V420 mm, hmotnost: 1,9 kg, </t>
    </r>
    <r>
      <rPr>
        <sz val="11"/>
        <color theme="1"/>
        <rFont val="Calibri"/>
        <family val="2"/>
        <scheme val="minor"/>
      </rPr>
      <t>např. Workstar</t>
    </r>
  </si>
  <si>
    <t>zdroj světla LED, doba životnosti 80000 h, příkon zdroje 38 W, světelný tok 4400 lm, teplota chromatičnosti 4000 K, index podání barev CRI: 80-89, optický systém: KO, rozměry: 1210x240x52 mm, barva svítidla bílá, standardní elektronický předřadník, IP40, materiál krytu: opálový plast, napětí 220-240 V, např. Modus ESO4000RMKO4ND</t>
  </si>
  <si>
    <t>zdroj světla LED, příkon 24 W, náhrada za žárovku 94 W, krytí IP20, světelný tok 1 400 l, barva světla teplá bílá 3 000 K (WW), tvar čtverec, úhel vyzařování 120°, rozměry: 300 × 300 × 21 mm, typ svítidla vestavné, montážní otvor 285x285mm, napětí 220–240 V, proud 102 mA, frekvence 50/60 Hz, životnost 30 000 hodin, materiál difuzoru plast (PC), typ difuzoru mléčný, materiál těla hliník, např. EMOS ZD2151</t>
  </si>
  <si>
    <t>Reflektor přenosný LED</t>
  </si>
  <si>
    <t>Svítilna přenosná LED</t>
  </si>
  <si>
    <t xml:space="preserve">Produkty musí být dodány s dobou expirace min. 24 měsíců ode dne dodání. </t>
  </si>
  <si>
    <t>Poznámka</t>
  </si>
  <si>
    <t>E-14 , 1x max. 40W , IP20 , průměr: 230 - 245 mm, výška: 340 - 360 mm, barva: bílá/béžová, materiál: keramika/textil, možno použít s LED žárovkou, s kabelovým spínačem např. Ivone Rabalux 4368</t>
  </si>
  <si>
    <t>2 zdroje světla (LED + halogen), zobrazení stavu akumulátorů, náhradní baterie - kód 9690 + konektor, 100 - 240V, detekce závady akumulátorů, výdrž světla se 4 LED přibližně 120 hod., výdrž světla s halogenovou žárovkou přibližně 3 hod., doba nabíjení max. 3-3,5 hod., max. dosah světla s halogenovou žárovkou přibližně 1200m, max. dosah světla s 4 LED přibližně 15-20 m, sestava NiMH akumulátorů citlivých k životnímu prostředí 7,2 V, 2100 mAh, obsahuje: jednotku pro nabíjení ze sítě 100-240 V, 50-60 Hz, auto-nabíječku 12/24 V, nabíjecí stanici, která je zároveň držáčkem na stěnu, vstup 12V DC nebo 230V AC, komponenty - hlavní svítidlo: halogen 6V, 6 W úsporné svítidlo: 4 LED, životnost &gt; 100 000 hod., akumulátory: 6 x AA NiMH, 7,2 V, 2100 mAh, doba nabíjení: 3–3,5 hod., provozní doba: hlavní halogenové svítidlo cca 3 hod., poté je možné přepnout na 4 LED &gt; 2 hod. 4 LED cca. 120 hod., bezpečnostní třída: II, stupeň krytí: IP44 např. AS 10H PLUS ANSMANN</t>
  </si>
  <si>
    <t>Svítilna LED přenosná nabíjecí</t>
  </si>
  <si>
    <t>zářivka 13W/840 L T5 LUMILUX</t>
  </si>
  <si>
    <t>Svítidlo nouzové LED IP42 18LED 1h</t>
  </si>
  <si>
    <t>autonomie 1h, životnost 20000h, barva produktu  bílá,  teplota chromatičnosti CW, světelný tok 50 lm, krytí IP 42, materiál  plast, napájení  230V AC, příkon  2W,  rozměry  260x115x43 mm, např. DIANA LED PANLUX</t>
  </si>
  <si>
    <t>rozměry: 151×98×94 mm, faston 6,3 mm, rok výroby 2019</t>
  </si>
  <si>
    <t>rozměry: 181x76x167 mm, vývody 12x12x2 mm, díra průměr 5,5 mm, rok výroby 2019</t>
  </si>
  <si>
    <t>rozměry: 196×166×175 mm, terminál T1 - M6, rok výroby 2019</t>
  </si>
  <si>
    <t>rozměry: 150×65×94 mm, faston 6,3 mm, rok výroby 2019</t>
  </si>
  <si>
    <r>
      <t xml:space="preserve">Vypsané značky produktů ve sloupci "Název" </t>
    </r>
    <r>
      <rPr>
        <b/>
        <sz val="11"/>
        <color theme="1"/>
        <rFont val="Calibri"/>
        <family val="2"/>
        <scheme val="minor"/>
      </rPr>
      <t>(zeleně označená pole)</t>
    </r>
    <r>
      <rPr>
        <sz val="11"/>
        <color theme="1"/>
        <rFont val="Calibri"/>
        <family val="2"/>
        <scheme val="minor"/>
      </rPr>
      <t xml:space="preserve"> stanovují přesnou specifikaci pro přístroje zadavatele - jsou nejvhodnější z hlediska kompatibility a rozměrů. Požadujeme pouze uvedené značky. Nepřipouštíme žádné náhrady, jelikož vyspecifikované zboží je naprosto standartně dostupné na českém trhu.</t>
    </r>
  </si>
  <si>
    <t xml:space="preserve">KIT (4x baterie 12V, 7.5Ah, nebo Battery replacement kit RBC23 ) APC, CSB, Avacom pro UPS APC SUA 1000RMI 2U, typ baterie: bezúdržbový zatavený akumulátor, neteče, vyhovuje směrnici RoHS </t>
  </si>
  <si>
    <t xml:space="preserve">KIT (4x baterie 12V, 9Ah, nebo Battery replacement kit RBC24 ) APC, CSB, Avacom pro UPS APC SUA 1500RMI 2U, typ baterie: bezúdržbový zatavený akumulátor, neteče, vyhovuje směrnici RoHS </t>
  </si>
  <si>
    <t xml:space="preserve">KIT (1x baterie 12V, 12Ah) APC, CSB, Avacom pro UPS APC BP650SI, typ baterie: bezúdržbový zatavený akumulátor, neteče, vyhovuje směrnici RoHS </t>
  </si>
  <si>
    <t xml:space="preserve">SUA 750I. KIT (2x baterie 12V, 7.2Ah) pro UPS APC SUA 750I, typ baterie: bezúdržbový zatavený akumulátor, neteče, životnost baterie 3-5 let, vyhovuje směrnici RoHS </t>
  </si>
  <si>
    <t xml:space="preserve">SU 700INET KIT (2x baterie 12V, 7.2Ah) pro UPS APC SU 700INET,  typ baterie: bezúdržbový zatavený akumulátor, neteče, životnost baterie 3-5 let, vyhovuje směrnici RoHS </t>
  </si>
  <si>
    <t xml:space="preserve">KIT (2x baterie 12V, 17Ah) pro UPS APC SUA 1500I,SU1400INET, typ baterie: bezúdržbový zatavený akumulátor, neteče, životnost baterie 3-5 let, vyhovuje směrnici RoHS </t>
  </si>
  <si>
    <t xml:space="preserve">KIT (1xmodul baterie 12V), bezúdržbový olověný zatavený akumulátor se suspendovaným elektrolytem: neteče, vyhovuje směrnici RoHS </t>
  </si>
  <si>
    <r>
      <t>Do sloupce "Poznámka" u vybraných produktů</t>
    </r>
    <r>
      <rPr>
        <b/>
        <sz val="12"/>
        <color theme="1"/>
        <rFont val="Calibri"/>
        <family val="2"/>
        <scheme val="minor"/>
      </rPr>
      <t xml:space="preserve"> (modře označená pole)</t>
    </r>
    <r>
      <rPr>
        <sz val="12"/>
        <color theme="1"/>
        <rFont val="Calibri"/>
        <family val="2"/>
        <scheme val="minor"/>
      </rPr>
      <t xml:space="preserve"> uchazeč uvede svůj přesný katalogový název nabízeného zboží (stačí odkaz) a poskytne informace, ze kterých je zjistitelné, že nabízené zboží má parametry stejné nebo lepší než dle specifikace poptávané zboží, tj. přesný název včetně značky/výrobce včetně přesné specifikace.</t>
    </r>
  </si>
</sst>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sz val="12"/>
      <name val="Calibri"/>
      <family val="2"/>
      <scheme val="minor"/>
    </font>
    <font>
      <b/>
      <sz val="12"/>
      <color theme="1"/>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style="thin">
        <color rgb="FF000000"/>
      </left>
      <right style="thin">
        <color rgb="FF000000"/>
      </right>
      <top/>
      <bottom style="thin">
        <color rgb="FF00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10" xfId="0" applyFont="1" applyBorder="1" applyAlignment="1">
      <alignment horizontal="center" vertical="center" wrapText="1"/>
    </xf>
    <xf numFmtId="0" fontId="0" fillId="0" borderId="10" xfId="0" applyBorder="1" applyAlignment="1">
      <alignment wrapText="1"/>
    </xf>
    <xf numFmtId="0" fontId="16" fillId="0" borderId="0" xfId="0" applyFont="1"/>
    <xf numFmtId="0" fontId="0" fillId="0" borderId="10" xfId="0" applyBorder="1" applyAlignment="1">
      <alignment horizontal="center" wrapText="1"/>
    </xf>
    <xf numFmtId="0" fontId="0" fillId="33" borderId="10" xfId="0" applyFill="1" applyBorder="1" applyAlignment="1">
      <alignment horizontal="center" vertical="center" wrapText="1"/>
    </xf>
    <xf numFmtId="0" fontId="0" fillId="0" borderId="10" xfId="0" applyBorder="1" applyAlignment="1">
      <alignment horizontal="center" vertical="center" wrapText="1"/>
    </xf>
    <xf numFmtId="0" fontId="16" fillId="0" borderId="11" xfId="0" applyFont="1" applyBorder="1" applyAlignment="1">
      <alignment horizontal="center" vertical="center" wrapText="1"/>
    </xf>
    <xf numFmtId="0" fontId="0" fillId="0" borderId="11" xfId="0" applyBorder="1" applyAlignment="1">
      <alignment wrapText="1"/>
    </xf>
    <xf numFmtId="0" fontId="16"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0" fontId="0" fillId="0" borderId="10" xfId="0" applyBorder="1" applyAlignment="1">
      <alignment vertical="top" wrapText="1"/>
    </xf>
    <xf numFmtId="0" fontId="0" fillId="0" borderId="10" xfId="0" applyFont="1" applyBorder="1" applyAlignment="1">
      <alignment vertical="top" wrapText="1"/>
    </xf>
    <xf numFmtId="0" fontId="0" fillId="34" borderId="10" xfId="0" applyFill="1" applyBorder="1" applyAlignment="1">
      <alignment vertical="top" wrapText="1"/>
    </xf>
    <xf numFmtId="0" fontId="0" fillId="0" borderId="0" xfId="0" applyAlignment="1">
      <alignment vertical="top"/>
    </xf>
    <xf numFmtId="0" fontId="0" fillId="34" borderId="11" xfId="0" applyFill="1" applyBorder="1" applyAlignment="1">
      <alignment wrapText="1"/>
    </xf>
    <xf numFmtId="0" fontId="0" fillId="34" borderId="10" xfId="0" applyFont="1" applyFill="1" applyBorder="1" applyAlignment="1">
      <alignment vertical="top" wrapText="1"/>
    </xf>
    <xf numFmtId="0" fontId="0" fillId="0" borderId="12" xfId="0" applyBorder="1" applyAlignment="1">
      <alignment horizontal="center" vertical="center"/>
    </xf>
    <xf numFmtId="0" fontId="0" fillId="0" borderId="0" xfId="0" applyAlignment="1">
      <alignment horizontal="center" vertical="center"/>
    </xf>
    <xf numFmtId="0" fontId="16" fillId="0" borderId="12" xfId="0" applyFont="1" applyBorder="1" applyAlignment="1">
      <alignment horizontal="center" vertical="center" wrapText="1"/>
    </xf>
    <xf numFmtId="0" fontId="0" fillId="34" borderId="10" xfId="0" applyFill="1" applyBorder="1" applyAlignment="1">
      <alignment wrapText="1"/>
    </xf>
    <xf numFmtId="0" fontId="19" fillId="34" borderId="11" xfId="0" applyFont="1" applyFill="1" applyBorder="1" applyAlignment="1">
      <alignment wrapText="1"/>
    </xf>
    <xf numFmtId="0" fontId="19" fillId="34" borderId="10" xfId="0" applyFont="1" applyFill="1" applyBorder="1" applyAlignment="1">
      <alignment wrapText="1"/>
    </xf>
    <xf numFmtId="0" fontId="0" fillId="33" borderId="10" xfId="0" applyFont="1" applyFill="1" applyBorder="1" applyAlignment="1">
      <alignment horizontal="center" vertical="center" wrapText="1"/>
    </xf>
    <xf numFmtId="4" fontId="19" fillId="34" borderId="10" xfId="0" applyNumberFormat="1" applyFont="1" applyFill="1" applyBorder="1" applyAlignment="1">
      <alignment wrapText="1"/>
    </xf>
    <xf numFmtId="4" fontId="0" fillId="0" borderId="0" xfId="0" applyNumberFormat="1"/>
    <xf numFmtId="4" fontId="19" fillId="35" borderId="10" xfId="0" applyNumberFormat="1" applyFont="1" applyFill="1" applyBorder="1" applyAlignment="1">
      <alignment wrapText="1"/>
    </xf>
    <xf numFmtId="0" fontId="0" fillId="0" borderId="13" xfId="0" applyBorder="1" applyAlignment="1">
      <alignment horizontal="center" vertical="center"/>
    </xf>
    <xf numFmtId="0" fontId="0" fillId="0" borderId="14" xfId="0" applyBorder="1" applyAlignment="1">
      <alignment wrapText="1"/>
    </xf>
    <xf numFmtId="0" fontId="16" fillId="0" borderId="15" xfId="0" applyFont="1" applyBorder="1" applyAlignment="1">
      <alignment wrapText="1"/>
    </xf>
    <xf numFmtId="0" fontId="16" fillId="0" borderId="15" xfId="0" applyFont="1" applyBorder="1" applyAlignment="1">
      <alignment vertical="top" wrapText="1"/>
    </xf>
    <xf numFmtId="0" fontId="16" fillId="0" borderId="14" xfId="0" applyFont="1" applyBorder="1" applyAlignment="1">
      <alignment horizontal="center" vertical="center" wrapText="1"/>
    </xf>
    <xf numFmtId="4" fontId="16" fillId="0" borderId="15" xfId="0" applyNumberFormat="1" applyFont="1" applyBorder="1" applyAlignment="1">
      <alignment horizontal="center" vertical="center" wrapText="1"/>
    </xf>
    <xf numFmtId="0" fontId="0" fillId="0" borderId="11" xfId="0" applyFont="1" applyBorder="1" applyAlignment="1">
      <alignment wrapText="1"/>
    </xf>
    <xf numFmtId="0" fontId="16" fillId="0" borderId="16" xfId="0" applyFont="1" applyBorder="1" applyAlignment="1">
      <alignment horizontal="center" vertical="center" wrapText="1"/>
    </xf>
    <xf numFmtId="0" fontId="0" fillId="0" borderId="16" xfId="0" applyBorder="1" applyAlignment="1">
      <alignment wrapText="1"/>
    </xf>
    <xf numFmtId="0" fontId="16" fillId="0" borderId="17" xfId="0" applyFont="1" applyBorder="1" applyAlignment="1">
      <alignment wrapText="1"/>
    </xf>
    <xf numFmtId="0" fontId="16" fillId="0" borderId="12" xfId="0" applyFont="1" applyFill="1" applyBorder="1" applyAlignment="1">
      <alignment horizontal="center" vertical="center" wrapText="1"/>
    </xf>
    <xf numFmtId="0" fontId="16" fillId="0" borderId="12" xfId="0" applyFont="1" applyBorder="1"/>
    <xf numFmtId="0" fontId="0" fillId="11" borderId="12" xfId="0" applyFill="1" applyBorder="1"/>
    <xf numFmtId="0" fontId="0" fillId="34" borderId="12" xfId="0" applyFill="1" applyBorder="1"/>
    <xf numFmtId="0" fontId="16" fillId="34" borderId="12" xfId="0" applyFont="1" applyFill="1" applyBorder="1"/>
    <xf numFmtId="0" fontId="16" fillId="34" borderId="18" xfId="0" applyFont="1" applyFill="1" applyBorder="1" applyAlignment="1">
      <alignment horizontal="center" vertical="center" wrapText="1"/>
    </xf>
    <xf numFmtId="4" fontId="16" fillId="34" borderId="18" xfId="0" applyNumberFormat="1" applyFont="1" applyFill="1" applyBorder="1" applyAlignment="1">
      <alignment horizontal="center" vertical="center" wrapText="1"/>
    </xf>
    <xf numFmtId="0" fontId="16" fillId="34" borderId="18" xfId="0" applyFont="1" applyFill="1" applyBorder="1" applyAlignment="1">
      <alignment wrapText="1"/>
    </xf>
    <xf numFmtId="0" fontId="16" fillId="34" borderId="18" xfId="0" applyFont="1" applyFill="1" applyBorder="1" applyAlignment="1">
      <alignment vertical="top" wrapText="1"/>
    </xf>
    <xf numFmtId="0" fontId="0" fillId="34" borderId="12" xfId="0" applyFill="1" applyBorder="1" applyAlignment="1">
      <alignment horizontal="center" vertical="center"/>
    </xf>
    <xf numFmtId="0" fontId="0" fillId="32" borderId="12" xfId="0" applyFill="1" applyBorder="1" applyAlignment="1">
      <alignment horizontal="center" vertical="center"/>
    </xf>
    <xf numFmtId="0" fontId="19" fillId="32" borderId="11" xfId="0" applyFont="1" applyFill="1" applyBorder="1" applyAlignment="1">
      <alignment wrapText="1"/>
    </xf>
    <xf numFmtId="0" fontId="0" fillId="32" borderId="11" xfId="0" applyFill="1" applyBorder="1" applyAlignment="1">
      <alignment wrapText="1"/>
    </xf>
    <xf numFmtId="0" fontId="0" fillId="32" borderId="12" xfId="0" applyFont="1" applyFill="1" applyBorder="1" applyAlignment="1">
      <alignment horizontal="left" vertical="top" wrapText="1"/>
    </xf>
    <xf numFmtId="0" fontId="21" fillId="11" borderId="12" xfId="0" applyFont="1" applyFill="1" applyBorder="1" applyAlignment="1">
      <alignment horizontal="left" vertical="top" wrapText="1"/>
    </xf>
    <xf numFmtId="0" fontId="22" fillId="0" borderId="12" xfId="0" applyFont="1" applyBorder="1" applyAlignment="1">
      <alignment horizontal="left" vertical="top"/>
    </xf>
    <xf numFmtId="0" fontId="22" fillId="0" borderId="19" xfId="0" applyFont="1" applyBorder="1" applyAlignment="1">
      <alignment horizontal="left" vertical="top"/>
    </xf>
    <xf numFmtId="0" fontId="22" fillId="0" borderId="18" xfId="0" applyFont="1" applyBorder="1" applyAlignment="1">
      <alignment horizontal="left" vertical="top"/>
    </xf>
    <xf numFmtId="0" fontId="22" fillId="0" borderId="20" xfId="0" applyFont="1" applyBorder="1" applyAlignment="1">
      <alignment horizontal="left" vertical="top"/>
    </xf>
    <xf numFmtId="0" fontId="20" fillId="0" borderId="0" xfId="0" applyFont="1" applyAlignment="1">
      <alignment horizontal="center"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5" xfId="0" applyFill="1" applyBorder="1" applyAlignment="1">
      <alignment horizontal="center" vertical="center" wrapText="1"/>
    </xf>
    <xf numFmtId="0" fontId="21" fillId="35" borderId="19" xfId="0" applyFont="1" applyFill="1" applyBorder="1" applyAlignment="1">
      <alignment horizontal="left" vertical="top" wrapText="1"/>
    </xf>
    <xf numFmtId="0" fontId="21" fillId="35" borderId="18" xfId="0" applyFont="1" applyFill="1" applyBorder="1" applyAlignment="1">
      <alignment horizontal="left" vertical="top" wrapText="1"/>
    </xf>
    <xf numFmtId="0" fontId="21" fillId="35" borderId="20" xfId="0" applyFont="1" applyFill="1" applyBorder="1" applyAlignment="1">
      <alignment horizontal="left" vertical="top" wrapText="1"/>
    </xf>
    <xf numFmtId="0" fontId="16" fillId="0" borderId="13" xfId="0" applyFont="1" applyBorder="1" applyAlignment="1">
      <alignment horizontal="center" vertical="center"/>
    </xf>
    <xf numFmtId="0" fontId="16" fillId="34" borderId="19" xfId="0" applyFont="1" applyFill="1" applyBorder="1" applyAlignment="1">
      <alignment horizontal="center" vertical="center"/>
    </xf>
    <xf numFmtId="0" fontId="16" fillId="34" borderId="18" xfId="0" applyFont="1" applyFill="1" applyBorder="1" applyAlignment="1">
      <alignment horizontal="center" vertical="center"/>
    </xf>
  </cellXfs>
  <cellStyles count="47">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Nadpis 4" xfId="24"/>
    <cellStyle name="Správně" xfId="25"/>
    <cellStyle name="Chybně" xfId="26"/>
    <cellStyle name="Neutrální" xfId="27"/>
    <cellStyle name="Vstup" xfId="28"/>
    <cellStyle name="Výstup" xfId="29"/>
    <cellStyle name="Výpočet" xfId="30"/>
    <cellStyle name="Propojená buňka" xfId="31"/>
    <cellStyle name="Kontrolní buňka" xfId="32"/>
    <cellStyle name="Text upozornění" xfId="33"/>
    <cellStyle name="Poznámka" xfId="34"/>
    <cellStyle name="Vysvětlující text" xfId="35"/>
    <cellStyle name="Celkem" xfId="36"/>
    <cellStyle name="Zvýraznění 1" xfId="37"/>
    <cellStyle name="20 % – Zvýraznění1" xfId="38"/>
    <cellStyle name="40 % – Zvýraznění1" xfId="39"/>
    <cellStyle name="60 % – Zvýraznění1" xfId="40"/>
    <cellStyle name="Zvýraznění 2" xfId="41"/>
    <cellStyle name="20 % – Zvýraznění2" xfId="42"/>
    <cellStyle name="40 % – Zvýraznění2" xfId="43"/>
    <cellStyle name="60 % – Zvýraznění2" xfId="44"/>
    <cellStyle name="Zvýraznění 3" xfId="45"/>
    <cellStyle name="20 % – Zvýraznění3" xfId="46"/>
    <cellStyle name="40 % – Zvýraznění3" xfId="47"/>
    <cellStyle name="60 % – Zvýraznění3" xfId="48"/>
    <cellStyle name="Zvýraznění 4" xfId="49"/>
    <cellStyle name="20 % – Zvýraznění4" xfId="50"/>
    <cellStyle name="40 % – Zvýraznění4" xfId="51"/>
    <cellStyle name="60 % – Zvýraznění4" xfId="52"/>
    <cellStyle name="Zvýraznění 5" xfId="53"/>
    <cellStyle name="20 % – Zvýraznění5" xfId="54"/>
    <cellStyle name="40 % – Zvýraznění5" xfId="55"/>
    <cellStyle name="60 % – Zvýraznění5" xfId="56"/>
    <cellStyle name="Zvýraznění 6" xfId="57"/>
    <cellStyle name="20 % – Zvýraznění6" xfId="58"/>
    <cellStyle name="40 % – Zvýraznění6" xfId="59"/>
    <cellStyle name="60 % – Zvýraznění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152400</xdr:colOff>
      <xdr:row>64</xdr:row>
      <xdr:rowOff>409575</xdr:rowOff>
    </xdr:from>
    <xdr:to>
      <xdr:col>8</xdr:col>
      <xdr:colOff>1390650</xdr:colOff>
      <xdr:row>64</xdr:row>
      <xdr:rowOff>1647825</xdr:rowOff>
    </xdr:to>
    <xdr:pic>
      <xdr:nvPicPr>
        <xdr:cNvPr id="59" name="Obrázek 58"/>
        <xdr:cNvPicPr preferRelativeResize="1">
          <a:picLocks noChangeAspect="1"/>
        </xdr:cNvPicPr>
      </xdr:nvPicPr>
      <xdr:blipFill>
        <a:blip r:embed="rId1">
          <a:grayscl/>
        </a:blip>
        <a:stretch>
          <a:fillRect/>
        </a:stretch>
      </xdr:blipFill>
      <xdr:spPr>
        <a:xfrm>
          <a:off x="10534650" y="41786175"/>
          <a:ext cx="1238250" cy="1238250"/>
        </a:xfrm>
        <a:prstGeom prst="rect">
          <a:avLst/>
        </a:prstGeom>
        <a:ln>
          <a:noFill/>
        </a:ln>
      </xdr:spPr>
    </xdr:pic>
    <xdr:clientData/>
  </xdr:twoCellAnchor>
  <xdr:twoCellAnchor editAs="oneCell">
    <xdr:from>
      <xdr:col>6</xdr:col>
      <xdr:colOff>904875</xdr:colOff>
      <xdr:row>162</xdr:row>
      <xdr:rowOff>619125</xdr:rowOff>
    </xdr:from>
    <xdr:to>
      <xdr:col>6</xdr:col>
      <xdr:colOff>2428875</xdr:colOff>
      <xdr:row>165</xdr:row>
      <xdr:rowOff>533400</xdr:rowOff>
    </xdr:to>
    <xdr:pic>
      <xdr:nvPicPr>
        <xdr:cNvPr id="60" name="Obrázek 59"/>
        <xdr:cNvPicPr preferRelativeResize="1">
          <a:picLocks noChangeAspect="1"/>
        </xdr:cNvPicPr>
      </xdr:nvPicPr>
      <xdr:blipFill>
        <a:blip r:embed="rId2">
          <a:grayscl/>
        </a:blip>
        <a:stretch>
          <a:fillRect/>
        </a:stretch>
      </xdr:blipFill>
      <xdr:spPr>
        <a:xfrm>
          <a:off x="7391400" y="123015375"/>
          <a:ext cx="1524000" cy="1524000"/>
        </a:xfrm>
        <a:prstGeom prst="rect">
          <a:avLst/>
        </a:prstGeom>
        <a:ln>
          <a:noFill/>
        </a:ln>
      </xdr:spPr>
    </xdr:pic>
    <xdr:clientData/>
  </xdr:twoCellAnchor>
  <xdr:twoCellAnchor editAs="oneCell">
    <xdr:from>
      <xdr:col>6</xdr:col>
      <xdr:colOff>2847975</xdr:colOff>
      <xdr:row>162</xdr:row>
      <xdr:rowOff>619125</xdr:rowOff>
    </xdr:from>
    <xdr:to>
      <xdr:col>8</xdr:col>
      <xdr:colOff>476250</xdr:colOff>
      <xdr:row>165</xdr:row>
      <xdr:rowOff>533400</xdr:rowOff>
    </xdr:to>
    <xdr:pic>
      <xdr:nvPicPr>
        <xdr:cNvPr id="61" name="Obrázek 60"/>
        <xdr:cNvPicPr preferRelativeResize="1">
          <a:picLocks noChangeAspect="1"/>
        </xdr:cNvPicPr>
      </xdr:nvPicPr>
      <xdr:blipFill>
        <a:blip r:embed="rId2">
          <a:grayscl/>
        </a:blip>
        <a:stretch>
          <a:fillRect/>
        </a:stretch>
      </xdr:blipFill>
      <xdr:spPr>
        <a:xfrm>
          <a:off x="9334500" y="123015375"/>
          <a:ext cx="1524000" cy="1524000"/>
        </a:xfrm>
        <a:prstGeom prst="rect">
          <a:avLst/>
        </a:prstGeom>
        <a:ln>
          <a:noFill/>
        </a:ln>
      </xdr:spPr>
    </xdr:pic>
    <xdr:clientData/>
  </xdr:twoCellAnchor>
  <xdr:twoCellAnchor editAs="oneCell">
    <xdr:from>
      <xdr:col>8</xdr:col>
      <xdr:colOff>371475</xdr:colOff>
      <xdr:row>162</xdr:row>
      <xdr:rowOff>619125</xdr:rowOff>
    </xdr:from>
    <xdr:to>
      <xdr:col>8</xdr:col>
      <xdr:colOff>1143000</xdr:colOff>
      <xdr:row>165</xdr:row>
      <xdr:rowOff>533400</xdr:rowOff>
    </xdr:to>
    <xdr:pic>
      <xdr:nvPicPr>
        <xdr:cNvPr id="62" name="Obrázek 61"/>
        <xdr:cNvPicPr preferRelativeResize="1">
          <a:picLocks noChangeAspect="1"/>
        </xdr:cNvPicPr>
      </xdr:nvPicPr>
      <xdr:blipFill>
        <a:blip r:embed="rId3">
          <a:grayscl/>
        </a:blip>
        <a:stretch>
          <a:fillRect/>
        </a:stretch>
      </xdr:blipFill>
      <xdr:spPr>
        <a:xfrm>
          <a:off x="10753725" y="123015375"/>
          <a:ext cx="771525" cy="1524000"/>
        </a:xfrm>
        <a:prstGeom prst="rect">
          <a:avLst/>
        </a:prstGeom>
        <a:ln>
          <a:noFill/>
        </a:ln>
      </xdr:spPr>
    </xdr:pic>
    <xdr:clientData/>
  </xdr:twoCellAnchor>
  <xdr:twoCellAnchor editAs="oneCell">
    <xdr:from>
      <xdr:col>8</xdr:col>
      <xdr:colOff>1466850</xdr:colOff>
      <xdr:row>162</xdr:row>
      <xdr:rowOff>619125</xdr:rowOff>
    </xdr:from>
    <xdr:to>
      <xdr:col>10</xdr:col>
      <xdr:colOff>47625</xdr:colOff>
      <xdr:row>165</xdr:row>
      <xdr:rowOff>533400</xdr:rowOff>
    </xdr:to>
    <xdr:pic>
      <xdr:nvPicPr>
        <xdr:cNvPr id="63" name="Obrázek 62"/>
        <xdr:cNvPicPr preferRelativeResize="1">
          <a:picLocks noChangeAspect="1"/>
        </xdr:cNvPicPr>
      </xdr:nvPicPr>
      <xdr:blipFill>
        <a:blip r:embed="rId2">
          <a:grayscl/>
        </a:blip>
        <a:stretch>
          <a:fillRect/>
        </a:stretch>
      </xdr:blipFill>
      <xdr:spPr>
        <a:xfrm>
          <a:off x="11849100" y="123015375"/>
          <a:ext cx="1524000" cy="1524000"/>
        </a:xfrm>
        <a:prstGeom prst="rect">
          <a:avLst/>
        </a:prstGeom>
        <a:ln>
          <a:noFill/>
        </a:ln>
      </xdr:spPr>
    </xdr:pic>
    <xdr:clientData/>
  </xdr:twoCellAnchor>
  <xdr:twoCellAnchor editAs="oneCell">
    <xdr:from>
      <xdr:col>9</xdr:col>
      <xdr:colOff>971550</xdr:colOff>
      <xdr:row>165</xdr:row>
      <xdr:rowOff>190500</xdr:rowOff>
    </xdr:from>
    <xdr:to>
      <xdr:col>11</xdr:col>
      <xdr:colOff>457200</xdr:colOff>
      <xdr:row>165</xdr:row>
      <xdr:rowOff>1714500</xdr:rowOff>
    </xdr:to>
    <xdr:pic>
      <xdr:nvPicPr>
        <xdr:cNvPr id="64" name="Obrázek 63"/>
        <xdr:cNvPicPr preferRelativeResize="1">
          <a:picLocks noChangeAspect="1"/>
        </xdr:cNvPicPr>
      </xdr:nvPicPr>
      <xdr:blipFill>
        <a:blip r:embed="rId2">
          <a:grayscl/>
        </a:blip>
        <a:stretch>
          <a:fillRect/>
        </a:stretch>
      </xdr:blipFill>
      <xdr:spPr>
        <a:xfrm>
          <a:off x="12868275" y="124196475"/>
          <a:ext cx="1524000" cy="1514475"/>
        </a:xfrm>
        <a:prstGeom prst="rect">
          <a:avLst/>
        </a:prstGeom>
        <a:ln>
          <a:noFill/>
        </a:ln>
      </xdr:spPr>
    </xdr:pic>
    <xdr:clientData/>
  </xdr:twoCellAnchor>
  <xdr:twoCellAnchor editAs="oneCell">
    <xdr:from>
      <xdr:col>9</xdr:col>
      <xdr:colOff>971550</xdr:colOff>
      <xdr:row>165</xdr:row>
      <xdr:rowOff>190500</xdr:rowOff>
    </xdr:from>
    <xdr:to>
      <xdr:col>11</xdr:col>
      <xdr:colOff>457200</xdr:colOff>
      <xdr:row>165</xdr:row>
      <xdr:rowOff>1714500</xdr:rowOff>
    </xdr:to>
    <xdr:pic>
      <xdr:nvPicPr>
        <xdr:cNvPr id="65" name="Obrázek 64"/>
        <xdr:cNvPicPr preferRelativeResize="1">
          <a:picLocks noChangeAspect="1"/>
        </xdr:cNvPicPr>
      </xdr:nvPicPr>
      <xdr:blipFill>
        <a:blip r:embed="rId2">
          <a:grayscl/>
        </a:blip>
        <a:stretch>
          <a:fillRect/>
        </a:stretch>
      </xdr:blipFill>
      <xdr:spPr>
        <a:xfrm>
          <a:off x="12868275" y="124196475"/>
          <a:ext cx="1524000" cy="1514475"/>
        </a:xfrm>
        <a:prstGeom prst="rect">
          <a:avLst/>
        </a:prstGeom>
        <a:ln>
          <a:noFill/>
        </a:ln>
      </xdr:spPr>
    </xdr:pic>
    <xdr:clientData/>
  </xdr:twoCellAnchor>
  <xdr:twoCellAnchor editAs="oneCell">
    <xdr:from>
      <xdr:col>0</xdr:col>
      <xdr:colOff>0</xdr:colOff>
      <xdr:row>162</xdr:row>
      <xdr:rowOff>619125</xdr:rowOff>
    </xdr:from>
    <xdr:to>
      <xdr:col>1</xdr:col>
      <xdr:colOff>914400</xdr:colOff>
      <xdr:row>165</xdr:row>
      <xdr:rowOff>533400</xdr:rowOff>
    </xdr:to>
    <xdr:pic>
      <xdr:nvPicPr>
        <xdr:cNvPr id="66" name="Obrázek 65"/>
        <xdr:cNvPicPr preferRelativeResize="1">
          <a:picLocks noChangeAspect="1"/>
        </xdr:cNvPicPr>
      </xdr:nvPicPr>
      <xdr:blipFill>
        <a:blip r:embed="rId2">
          <a:grayscl/>
        </a:blip>
        <a:stretch>
          <a:fillRect/>
        </a:stretch>
      </xdr:blipFill>
      <xdr:spPr>
        <a:xfrm>
          <a:off x="0" y="123015375"/>
          <a:ext cx="1524000" cy="1524000"/>
        </a:xfrm>
        <a:prstGeom prst="rect">
          <a:avLst/>
        </a:prstGeom>
        <a:ln>
          <a:noFill/>
        </a:ln>
      </xdr:spPr>
    </xdr:pic>
    <xdr:clientData/>
  </xdr:twoCellAnchor>
  <xdr:twoCellAnchor editAs="oneCell">
    <xdr:from>
      <xdr:col>0</xdr:col>
      <xdr:colOff>0</xdr:colOff>
      <xdr:row>162</xdr:row>
      <xdr:rowOff>619125</xdr:rowOff>
    </xdr:from>
    <xdr:to>
      <xdr:col>1</xdr:col>
      <xdr:colOff>914400</xdr:colOff>
      <xdr:row>165</xdr:row>
      <xdr:rowOff>533400</xdr:rowOff>
    </xdr:to>
    <xdr:pic>
      <xdr:nvPicPr>
        <xdr:cNvPr id="67" name="Obrázek 66"/>
        <xdr:cNvPicPr preferRelativeResize="1">
          <a:picLocks noChangeAspect="1"/>
        </xdr:cNvPicPr>
      </xdr:nvPicPr>
      <xdr:blipFill>
        <a:blip r:embed="rId2">
          <a:grayscl/>
        </a:blip>
        <a:stretch>
          <a:fillRect/>
        </a:stretch>
      </xdr:blipFill>
      <xdr:spPr>
        <a:xfrm>
          <a:off x="0" y="123015375"/>
          <a:ext cx="1524000" cy="1524000"/>
        </a:xfrm>
        <a:prstGeom prst="rect">
          <a:avLst/>
        </a:prstGeom>
        <a:ln>
          <a:noFill/>
        </a:ln>
      </xdr:spPr>
    </xdr:pic>
    <xdr:clientData/>
  </xdr:twoCellAnchor>
  <xdr:twoCellAnchor editAs="oneCell">
    <xdr:from>
      <xdr:col>1</xdr:col>
      <xdr:colOff>457200</xdr:colOff>
      <xdr:row>162</xdr:row>
      <xdr:rowOff>619125</xdr:rowOff>
    </xdr:from>
    <xdr:to>
      <xdr:col>1</xdr:col>
      <xdr:colOff>1981200</xdr:colOff>
      <xdr:row>165</xdr:row>
      <xdr:rowOff>533400</xdr:rowOff>
    </xdr:to>
    <xdr:pic>
      <xdr:nvPicPr>
        <xdr:cNvPr id="68" name="Obrázek 67"/>
        <xdr:cNvPicPr preferRelativeResize="1">
          <a:picLocks noChangeAspect="1"/>
        </xdr:cNvPicPr>
      </xdr:nvPicPr>
      <xdr:blipFill>
        <a:blip r:embed="rId2">
          <a:grayscl/>
        </a:blip>
        <a:stretch>
          <a:fillRect/>
        </a:stretch>
      </xdr:blipFill>
      <xdr:spPr>
        <a:xfrm>
          <a:off x="1066800" y="123015375"/>
          <a:ext cx="1524000" cy="1524000"/>
        </a:xfrm>
        <a:prstGeom prst="rect">
          <a:avLst/>
        </a:prstGeom>
        <a:ln>
          <a:noFill/>
        </a:ln>
      </xdr:spPr>
    </xdr:pic>
    <xdr:clientData/>
  </xdr:twoCellAnchor>
  <xdr:twoCellAnchor editAs="oneCell">
    <xdr:from>
      <xdr:col>1</xdr:col>
      <xdr:colOff>1981200</xdr:colOff>
      <xdr:row>162</xdr:row>
      <xdr:rowOff>619125</xdr:rowOff>
    </xdr:from>
    <xdr:to>
      <xdr:col>3</xdr:col>
      <xdr:colOff>457200</xdr:colOff>
      <xdr:row>165</xdr:row>
      <xdr:rowOff>533400</xdr:rowOff>
    </xdr:to>
    <xdr:pic>
      <xdr:nvPicPr>
        <xdr:cNvPr id="69" name="Obrázek 68"/>
        <xdr:cNvPicPr preferRelativeResize="1">
          <a:picLocks noChangeAspect="1"/>
        </xdr:cNvPicPr>
      </xdr:nvPicPr>
      <xdr:blipFill>
        <a:blip r:embed="rId2">
          <a:grayscl/>
        </a:blip>
        <a:stretch>
          <a:fillRect/>
        </a:stretch>
      </xdr:blipFill>
      <xdr:spPr>
        <a:xfrm>
          <a:off x="2590800" y="123015375"/>
          <a:ext cx="1524000" cy="1524000"/>
        </a:xfrm>
        <a:prstGeom prst="rect">
          <a:avLst/>
        </a:prstGeom>
        <a:ln>
          <a:noFill/>
        </a:ln>
      </xdr:spPr>
    </xdr:pic>
    <xdr:clientData/>
  </xdr:twoCellAnchor>
  <xdr:twoCellAnchor editAs="oneCell">
    <xdr:from>
      <xdr:col>2</xdr:col>
      <xdr:colOff>228600</xdr:colOff>
      <xdr:row>162</xdr:row>
      <xdr:rowOff>619125</xdr:rowOff>
    </xdr:from>
    <xdr:to>
      <xdr:col>4</xdr:col>
      <xdr:colOff>381000</xdr:colOff>
      <xdr:row>165</xdr:row>
      <xdr:rowOff>533400</xdr:rowOff>
    </xdr:to>
    <xdr:pic>
      <xdr:nvPicPr>
        <xdr:cNvPr id="70" name="Obrázek 69"/>
        <xdr:cNvPicPr preferRelativeResize="1">
          <a:picLocks noChangeAspect="1"/>
        </xdr:cNvPicPr>
      </xdr:nvPicPr>
      <xdr:blipFill>
        <a:blip r:embed="rId2">
          <a:grayscl/>
        </a:blip>
        <a:stretch>
          <a:fillRect/>
        </a:stretch>
      </xdr:blipFill>
      <xdr:spPr>
        <a:xfrm>
          <a:off x="3276600" y="123015375"/>
          <a:ext cx="1524000" cy="1524000"/>
        </a:xfrm>
        <a:prstGeom prst="rect">
          <a:avLst/>
        </a:prstGeom>
        <a:ln>
          <a:noFill/>
        </a:ln>
      </xdr:spPr>
    </xdr:pic>
    <xdr:clientData/>
  </xdr:twoCellAnchor>
  <xdr:twoCellAnchor editAs="oneCell">
    <xdr:from>
      <xdr:col>4</xdr:col>
      <xdr:colOff>57150</xdr:colOff>
      <xdr:row>162</xdr:row>
      <xdr:rowOff>619125</xdr:rowOff>
    </xdr:from>
    <xdr:to>
      <xdr:col>4</xdr:col>
      <xdr:colOff>819150</xdr:colOff>
      <xdr:row>165</xdr:row>
      <xdr:rowOff>533400</xdr:rowOff>
    </xdr:to>
    <xdr:pic>
      <xdr:nvPicPr>
        <xdr:cNvPr id="71" name="Obrázek 70"/>
        <xdr:cNvPicPr preferRelativeResize="1">
          <a:picLocks noChangeAspect="1"/>
        </xdr:cNvPicPr>
      </xdr:nvPicPr>
      <xdr:blipFill>
        <a:blip r:embed="rId3">
          <a:grayscl/>
        </a:blip>
        <a:stretch>
          <a:fillRect/>
        </a:stretch>
      </xdr:blipFill>
      <xdr:spPr>
        <a:xfrm>
          <a:off x="4476750" y="123015375"/>
          <a:ext cx="762000" cy="1524000"/>
        </a:xfrm>
        <a:prstGeom prst="rect">
          <a:avLst/>
        </a:prstGeom>
        <a:ln>
          <a:noFill/>
        </a:ln>
      </xdr:spPr>
    </xdr:pic>
    <xdr:clientData/>
  </xdr:twoCellAnchor>
  <xdr:twoCellAnchor editAs="oneCell">
    <xdr:from>
      <xdr:col>4</xdr:col>
      <xdr:colOff>714375</xdr:colOff>
      <xdr:row>162</xdr:row>
      <xdr:rowOff>619125</xdr:rowOff>
    </xdr:from>
    <xdr:to>
      <xdr:col>6</xdr:col>
      <xdr:colOff>171450</xdr:colOff>
      <xdr:row>165</xdr:row>
      <xdr:rowOff>533400</xdr:rowOff>
    </xdr:to>
    <xdr:pic>
      <xdr:nvPicPr>
        <xdr:cNvPr id="72" name="Obrázek 71"/>
        <xdr:cNvPicPr preferRelativeResize="1">
          <a:picLocks noChangeAspect="1"/>
        </xdr:cNvPicPr>
      </xdr:nvPicPr>
      <xdr:blipFill>
        <a:blip r:embed="rId2">
          <a:grayscl/>
        </a:blip>
        <a:stretch>
          <a:fillRect/>
        </a:stretch>
      </xdr:blipFill>
      <xdr:spPr>
        <a:xfrm>
          <a:off x="5133975" y="123015375"/>
          <a:ext cx="1524000" cy="1524000"/>
        </a:xfrm>
        <a:prstGeom prst="rect">
          <a:avLst/>
        </a:prstGeom>
        <a:ln>
          <a:noFill/>
        </a:ln>
      </xdr:spPr>
    </xdr:pic>
    <xdr:clientData/>
  </xdr:twoCellAnchor>
  <xdr:twoCellAnchor editAs="oneCell">
    <xdr:from>
      <xdr:col>0</xdr:col>
      <xdr:colOff>0</xdr:colOff>
      <xdr:row>159</xdr:row>
      <xdr:rowOff>400050</xdr:rowOff>
    </xdr:from>
    <xdr:to>
      <xdr:col>1</xdr:col>
      <xdr:colOff>133350</xdr:colOff>
      <xdr:row>161</xdr:row>
      <xdr:rowOff>47625</xdr:rowOff>
    </xdr:to>
    <xdr:pic>
      <xdr:nvPicPr>
        <xdr:cNvPr id="73" name="Obrázek 72"/>
        <xdr:cNvPicPr preferRelativeResize="1">
          <a:picLocks noChangeAspect="1"/>
        </xdr:cNvPicPr>
      </xdr:nvPicPr>
      <xdr:blipFill>
        <a:blip r:embed="rId4">
          <a:grayscl/>
        </a:blip>
        <a:stretch>
          <a:fillRect/>
        </a:stretch>
      </xdr:blipFill>
      <xdr:spPr>
        <a:xfrm>
          <a:off x="0" y="121605675"/>
          <a:ext cx="742950" cy="371475"/>
        </a:xfrm>
        <a:prstGeom prst="rect">
          <a:avLst/>
        </a:prstGeom>
        <a:ln>
          <a:noFill/>
        </a:ln>
      </xdr:spPr>
    </xdr:pic>
    <xdr:clientData/>
  </xdr:twoCellAnchor>
  <xdr:twoCellAnchor editAs="oneCell">
    <xdr:from>
      <xdr:col>0</xdr:col>
      <xdr:colOff>0</xdr:colOff>
      <xdr:row>161</xdr:row>
      <xdr:rowOff>47625</xdr:rowOff>
    </xdr:from>
    <xdr:to>
      <xdr:col>1</xdr:col>
      <xdr:colOff>133350</xdr:colOff>
      <xdr:row>161</xdr:row>
      <xdr:rowOff>419100</xdr:rowOff>
    </xdr:to>
    <xdr:pic>
      <xdr:nvPicPr>
        <xdr:cNvPr id="74" name="Obrázek 73"/>
        <xdr:cNvPicPr preferRelativeResize="1">
          <a:picLocks noChangeAspect="1"/>
        </xdr:cNvPicPr>
      </xdr:nvPicPr>
      <xdr:blipFill>
        <a:blip r:embed="rId4">
          <a:grayscl/>
        </a:blip>
        <a:stretch>
          <a:fillRect/>
        </a:stretch>
      </xdr:blipFill>
      <xdr:spPr>
        <a:xfrm>
          <a:off x="0" y="121977150"/>
          <a:ext cx="742950" cy="371475"/>
        </a:xfrm>
        <a:prstGeom prst="rect">
          <a:avLst/>
        </a:prstGeom>
        <a:ln>
          <a:noFill/>
        </a:ln>
      </xdr:spPr>
    </xdr:pic>
    <xdr:clientData/>
  </xdr:twoCellAnchor>
  <xdr:twoCellAnchor editAs="oneCell">
    <xdr:from>
      <xdr:col>6</xdr:col>
      <xdr:colOff>2847975</xdr:colOff>
      <xdr:row>165</xdr:row>
      <xdr:rowOff>190500</xdr:rowOff>
    </xdr:from>
    <xdr:to>
      <xdr:col>8</xdr:col>
      <xdr:colOff>476250</xdr:colOff>
      <xdr:row>165</xdr:row>
      <xdr:rowOff>1714500</xdr:rowOff>
    </xdr:to>
    <xdr:pic>
      <xdr:nvPicPr>
        <xdr:cNvPr id="75" name="Obrázek 74"/>
        <xdr:cNvPicPr preferRelativeResize="1">
          <a:picLocks noChangeAspect="1"/>
        </xdr:cNvPicPr>
      </xdr:nvPicPr>
      <xdr:blipFill>
        <a:blip r:embed="rId2">
          <a:grayscl/>
        </a:blip>
        <a:stretch>
          <a:fillRect/>
        </a:stretch>
      </xdr:blipFill>
      <xdr:spPr>
        <a:xfrm>
          <a:off x="9334500" y="124196475"/>
          <a:ext cx="1524000" cy="1514475"/>
        </a:xfrm>
        <a:prstGeom prst="rect">
          <a:avLst/>
        </a:prstGeom>
        <a:ln>
          <a:noFill/>
        </a:ln>
      </xdr:spPr>
    </xdr:pic>
    <xdr:clientData/>
  </xdr:twoCellAnchor>
  <xdr:twoCellAnchor editAs="oneCell">
    <xdr:from>
      <xdr:col>7</xdr:col>
      <xdr:colOff>571500</xdr:colOff>
      <xdr:row>165</xdr:row>
      <xdr:rowOff>190500</xdr:rowOff>
    </xdr:from>
    <xdr:to>
      <xdr:col>9</xdr:col>
      <xdr:colOff>9525</xdr:colOff>
      <xdr:row>165</xdr:row>
      <xdr:rowOff>1714500</xdr:rowOff>
    </xdr:to>
    <xdr:pic>
      <xdr:nvPicPr>
        <xdr:cNvPr id="76" name="Obrázek 75"/>
        <xdr:cNvPicPr preferRelativeResize="1">
          <a:picLocks noChangeAspect="1"/>
        </xdr:cNvPicPr>
      </xdr:nvPicPr>
      <xdr:blipFill>
        <a:blip r:embed="rId2">
          <a:grayscl/>
        </a:blip>
        <a:stretch>
          <a:fillRect/>
        </a:stretch>
      </xdr:blipFill>
      <xdr:spPr>
        <a:xfrm>
          <a:off x="10382250" y="124196475"/>
          <a:ext cx="1524000" cy="1514475"/>
        </a:xfrm>
        <a:prstGeom prst="rect">
          <a:avLst/>
        </a:prstGeom>
        <a:ln>
          <a:noFill/>
        </a:ln>
      </xdr:spPr>
    </xdr:pic>
    <xdr:clientData/>
  </xdr:twoCellAnchor>
  <xdr:twoCellAnchor editAs="oneCell">
    <xdr:from>
      <xdr:col>9</xdr:col>
      <xdr:colOff>333375</xdr:colOff>
      <xdr:row>165</xdr:row>
      <xdr:rowOff>190500</xdr:rowOff>
    </xdr:from>
    <xdr:to>
      <xdr:col>9</xdr:col>
      <xdr:colOff>1095375</xdr:colOff>
      <xdr:row>165</xdr:row>
      <xdr:rowOff>1714500</xdr:rowOff>
    </xdr:to>
    <xdr:pic>
      <xdr:nvPicPr>
        <xdr:cNvPr id="77" name="Obrázek 76"/>
        <xdr:cNvPicPr preferRelativeResize="1">
          <a:picLocks noChangeAspect="1"/>
        </xdr:cNvPicPr>
      </xdr:nvPicPr>
      <xdr:blipFill>
        <a:blip r:embed="rId3">
          <a:grayscl/>
        </a:blip>
        <a:stretch>
          <a:fillRect/>
        </a:stretch>
      </xdr:blipFill>
      <xdr:spPr>
        <a:xfrm>
          <a:off x="12230100" y="124196475"/>
          <a:ext cx="762000" cy="1514475"/>
        </a:xfrm>
        <a:prstGeom prst="rect">
          <a:avLst/>
        </a:prstGeom>
        <a:ln>
          <a:noFill/>
        </a:ln>
      </xdr:spPr>
    </xdr:pic>
    <xdr:clientData/>
  </xdr:twoCellAnchor>
  <xdr:twoCellAnchor editAs="oneCell">
    <xdr:from>
      <xdr:col>0</xdr:col>
      <xdr:colOff>0</xdr:colOff>
      <xdr:row>165</xdr:row>
      <xdr:rowOff>190500</xdr:rowOff>
    </xdr:from>
    <xdr:to>
      <xdr:col>1</xdr:col>
      <xdr:colOff>914400</xdr:colOff>
      <xdr:row>165</xdr:row>
      <xdr:rowOff>1714500</xdr:rowOff>
    </xdr:to>
    <xdr:pic>
      <xdr:nvPicPr>
        <xdr:cNvPr id="78" name="Obrázek 77"/>
        <xdr:cNvPicPr preferRelativeResize="1">
          <a:picLocks noChangeAspect="1"/>
        </xdr:cNvPicPr>
      </xdr:nvPicPr>
      <xdr:blipFill>
        <a:blip r:embed="rId2">
          <a:grayscl/>
        </a:blip>
        <a:stretch>
          <a:fillRect/>
        </a:stretch>
      </xdr:blipFill>
      <xdr:spPr>
        <a:xfrm>
          <a:off x="0" y="124196475"/>
          <a:ext cx="1524000" cy="1514475"/>
        </a:xfrm>
        <a:prstGeom prst="rect">
          <a:avLst/>
        </a:prstGeom>
        <a:ln>
          <a:noFill/>
        </a:ln>
      </xdr:spPr>
    </xdr:pic>
    <xdr:clientData/>
  </xdr:twoCellAnchor>
  <xdr:twoCellAnchor editAs="oneCell">
    <xdr:from>
      <xdr:col>1</xdr:col>
      <xdr:colOff>457200</xdr:colOff>
      <xdr:row>165</xdr:row>
      <xdr:rowOff>190500</xdr:rowOff>
    </xdr:from>
    <xdr:to>
      <xdr:col>1</xdr:col>
      <xdr:colOff>1981200</xdr:colOff>
      <xdr:row>165</xdr:row>
      <xdr:rowOff>1714500</xdr:rowOff>
    </xdr:to>
    <xdr:pic>
      <xdr:nvPicPr>
        <xdr:cNvPr id="79" name="Obrázek 78"/>
        <xdr:cNvPicPr preferRelativeResize="1">
          <a:picLocks noChangeAspect="1"/>
        </xdr:cNvPicPr>
      </xdr:nvPicPr>
      <xdr:blipFill>
        <a:blip r:embed="rId2">
          <a:grayscl/>
        </a:blip>
        <a:stretch>
          <a:fillRect/>
        </a:stretch>
      </xdr:blipFill>
      <xdr:spPr>
        <a:xfrm>
          <a:off x="1066800" y="124196475"/>
          <a:ext cx="1524000" cy="1514475"/>
        </a:xfrm>
        <a:prstGeom prst="rect">
          <a:avLst/>
        </a:prstGeom>
        <a:ln>
          <a:noFill/>
        </a:ln>
      </xdr:spPr>
    </xdr:pic>
    <xdr:clientData/>
  </xdr:twoCellAnchor>
  <xdr:twoCellAnchor editAs="oneCell">
    <xdr:from>
      <xdr:col>1</xdr:col>
      <xdr:colOff>1981200</xdr:colOff>
      <xdr:row>165</xdr:row>
      <xdr:rowOff>190500</xdr:rowOff>
    </xdr:from>
    <xdr:to>
      <xdr:col>3</xdr:col>
      <xdr:colOff>457200</xdr:colOff>
      <xdr:row>165</xdr:row>
      <xdr:rowOff>1714500</xdr:rowOff>
    </xdr:to>
    <xdr:pic>
      <xdr:nvPicPr>
        <xdr:cNvPr id="80" name="Obrázek 79"/>
        <xdr:cNvPicPr preferRelativeResize="1">
          <a:picLocks noChangeAspect="1"/>
        </xdr:cNvPicPr>
      </xdr:nvPicPr>
      <xdr:blipFill>
        <a:blip r:embed="rId2">
          <a:grayscl/>
        </a:blip>
        <a:stretch>
          <a:fillRect/>
        </a:stretch>
      </xdr:blipFill>
      <xdr:spPr>
        <a:xfrm>
          <a:off x="2590800" y="124196475"/>
          <a:ext cx="1524000" cy="1514475"/>
        </a:xfrm>
        <a:prstGeom prst="rect">
          <a:avLst/>
        </a:prstGeom>
        <a:ln>
          <a:noFill/>
        </a:ln>
      </xdr:spPr>
    </xdr:pic>
    <xdr:clientData/>
  </xdr:twoCellAnchor>
  <xdr:twoCellAnchor editAs="oneCell">
    <xdr:from>
      <xdr:col>2</xdr:col>
      <xdr:colOff>228600</xdr:colOff>
      <xdr:row>165</xdr:row>
      <xdr:rowOff>190500</xdr:rowOff>
    </xdr:from>
    <xdr:to>
      <xdr:col>4</xdr:col>
      <xdr:colOff>381000</xdr:colOff>
      <xdr:row>165</xdr:row>
      <xdr:rowOff>1714500</xdr:rowOff>
    </xdr:to>
    <xdr:pic>
      <xdr:nvPicPr>
        <xdr:cNvPr id="81" name="Obrázek 80"/>
        <xdr:cNvPicPr preferRelativeResize="1">
          <a:picLocks noChangeAspect="1"/>
        </xdr:cNvPicPr>
      </xdr:nvPicPr>
      <xdr:blipFill>
        <a:blip r:embed="rId2">
          <a:grayscl/>
        </a:blip>
        <a:stretch>
          <a:fillRect/>
        </a:stretch>
      </xdr:blipFill>
      <xdr:spPr>
        <a:xfrm>
          <a:off x="3276600" y="124196475"/>
          <a:ext cx="1524000" cy="1514475"/>
        </a:xfrm>
        <a:prstGeom prst="rect">
          <a:avLst/>
        </a:prstGeom>
        <a:ln>
          <a:noFill/>
        </a:ln>
      </xdr:spPr>
    </xdr:pic>
    <xdr:clientData/>
  </xdr:twoCellAnchor>
  <xdr:twoCellAnchor editAs="oneCell">
    <xdr:from>
      <xdr:col>3</xdr:col>
      <xdr:colOff>438150</xdr:colOff>
      <xdr:row>165</xdr:row>
      <xdr:rowOff>190500</xdr:rowOff>
    </xdr:from>
    <xdr:to>
      <xdr:col>5</xdr:col>
      <xdr:colOff>323850</xdr:colOff>
      <xdr:row>165</xdr:row>
      <xdr:rowOff>1714500</xdr:rowOff>
    </xdr:to>
    <xdr:pic>
      <xdr:nvPicPr>
        <xdr:cNvPr id="82" name="Obrázek 81"/>
        <xdr:cNvPicPr preferRelativeResize="1">
          <a:picLocks noChangeAspect="1"/>
        </xdr:cNvPicPr>
      </xdr:nvPicPr>
      <xdr:blipFill>
        <a:blip r:embed="rId2">
          <a:grayscl/>
        </a:blip>
        <a:stretch>
          <a:fillRect/>
        </a:stretch>
      </xdr:blipFill>
      <xdr:spPr>
        <a:xfrm>
          <a:off x="4095750" y="124196475"/>
          <a:ext cx="1524000" cy="1514475"/>
        </a:xfrm>
        <a:prstGeom prst="rect">
          <a:avLst/>
        </a:prstGeom>
        <a:ln>
          <a:noFill/>
        </a:ln>
      </xdr:spPr>
    </xdr:pic>
    <xdr:clientData/>
  </xdr:twoCellAnchor>
  <xdr:twoCellAnchor editAs="oneCell">
    <xdr:from>
      <xdr:col>5</xdr:col>
      <xdr:colOff>209550</xdr:colOff>
      <xdr:row>165</xdr:row>
      <xdr:rowOff>190500</xdr:rowOff>
    </xdr:from>
    <xdr:to>
      <xdr:col>5</xdr:col>
      <xdr:colOff>981075</xdr:colOff>
      <xdr:row>165</xdr:row>
      <xdr:rowOff>1714500</xdr:rowOff>
    </xdr:to>
    <xdr:pic>
      <xdr:nvPicPr>
        <xdr:cNvPr id="83" name="Obrázek 82"/>
        <xdr:cNvPicPr preferRelativeResize="1">
          <a:picLocks noChangeAspect="1"/>
        </xdr:cNvPicPr>
      </xdr:nvPicPr>
      <xdr:blipFill>
        <a:blip r:embed="rId3">
          <a:grayscl/>
        </a:blip>
        <a:stretch>
          <a:fillRect/>
        </a:stretch>
      </xdr:blipFill>
      <xdr:spPr>
        <a:xfrm>
          <a:off x="5505450" y="124196475"/>
          <a:ext cx="771525" cy="1514475"/>
        </a:xfrm>
        <a:prstGeom prst="rect">
          <a:avLst/>
        </a:prstGeom>
        <a:ln>
          <a:noFill/>
        </a:ln>
      </xdr:spPr>
    </xdr:pic>
    <xdr:clientData/>
  </xdr:twoCellAnchor>
  <xdr:twoCellAnchor editAs="oneCell">
    <xdr:from>
      <xdr:col>6</xdr:col>
      <xdr:colOff>904875</xdr:colOff>
      <xdr:row>165</xdr:row>
      <xdr:rowOff>190500</xdr:rowOff>
    </xdr:from>
    <xdr:to>
      <xdr:col>6</xdr:col>
      <xdr:colOff>2428875</xdr:colOff>
      <xdr:row>165</xdr:row>
      <xdr:rowOff>1714500</xdr:rowOff>
    </xdr:to>
    <xdr:pic>
      <xdr:nvPicPr>
        <xdr:cNvPr id="84" name="Obrázek 83"/>
        <xdr:cNvPicPr preferRelativeResize="1">
          <a:picLocks noChangeAspect="1"/>
        </xdr:cNvPicPr>
      </xdr:nvPicPr>
      <xdr:blipFill>
        <a:blip r:embed="rId2">
          <a:grayscl/>
        </a:blip>
        <a:stretch>
          <a:fillRect/>
        </a:stretch>
      </xdr:blipFill>
      <xdr:spPr>
        <a:xfrm>
          <a:off x="7391400" y="124196475"/>
          <a:ext cx="1524000" cy="1514475"/>
        </a:xfrm>
        <a:prstGeom prst="rect">
          <a:avLst/>
        </a:prstGeom>
        <a:ln>
          <a:noFill/>
        </a:ln>
      </xdr:spPr>
    </xdr:pic>
    <xdr:clientData/>
  </xdr:twoCellAnchor>
  <xdr:twoCellAnchor editAs="oneCell">
    <xdr:from>
      <xdr:col>8</xdr:col>
      <xdr:colOff>190500</xdr:colOff>
      <xdr:row>96</xdr:row>
      <xdr:rowOff>123825</xdr:rowOff>
    </xdr:from>
    <xdr:to>
      <xdr:col>8</xdr:col>
      <xdr:colOff>1257300</xdr:colOff>
      <xdr:row>96</xdr:row>
      <xdr:rowOff>1200150</xdr:rowOff>
    </xdr:to>
    <xdr:pic>
      <xdr:nvPicPr>
        <xdr:cNvPr id="85" name="Obrázek 84"/>
        <xdr:cNvPicPr preferRelativeResize="1">
          <a:picLocks noChangeAspect="1"/>
        </xdr:cNvPicPr>
      </xdr:nvPicPr>
      <xdr:blipFill>
        <a:blip r:embed="rId5">
          <a:grayscl/>
        </a:blip>
        <a:stretch>
          <a:fillRect/>
        </a:stretch>
      </xdr:blipFill>
      <xdr:spPr>
        <a:xfrm>
          <a:off x="10572750" y="84353400"/>
          <a:ext cx="1066800" cy="1076325"/>
        </a:xfrm>
        <a:prstGeom prst="rect">
          <a:avLst/>
        </a:prstGeom>
        <a:ln>
          <a:noFill/>
        </a:ln>
      </xdr:spPr>
    </xdr:pic>
    <xdr:clientData/>
  </xdr:twoCellAnchor>
  <xdr:twoCellAnchor editAs="oneCell">
    <xdr:from>
      <xdr:col>8</xdr:col>
      <xdr:colOff>161925</xdr:colOff>
      <xdr:row>100</xdr:row>
      <xdr:rowOff>371475</xdr:rowOff>
    </xdr:from>
    <xdr:to>
      <xdr:col>8</xdr:col>
      <xdr:colOff>1238250</xdr:colOff>
      <xdr:row>100</xdr:row>
      <xdr:rowOff>1085850</xdr:rowOff>
    </xdr:to>
    <xdr:pic>
      <xdr:nvPicPr>
        <xdr:cNvPr id="86" name="Obrázek 85"/>
        <xdr:cNvPicPr preferRelativeResize="1">
          <a:picLocks noChangeAspect="1"/>
        </xdr:cNvPicPr>
      </xdr:nvPicPr>
      <xdr:blipFill>
        <a:blip r:embed="rId6">
          <a:grayscl/>
        </a:blip>
        <a:stretch>
          <a:fillRect/>
        </a:stretch>
      </xdr:blipFill>
      <xdr:spPr>
        <a:xfrm>
          <a:off x="10544175" y="88877775"/>
          <a:ext cx="1076325" cy="714375"/>
        </a:xfrm>
        <a:prstGeom prst="rect">
          <a:avLst/>
        </a:prstGeom>
        <a:ln>
          <a:noFill/>
        </a:ln>
      </xdr:spPr>
    </xdr:pic>
    <xdr:clientData/>
  </xdr:twoCellAnchor>
  <xdr:twoCellAnchor editAs="oneCell">
    <xdr:from>
      <xdr:col>8</xdr:col>
      <xdr:colOff>228600</xdr:colOff>
      <xdr:row>105</xdr:row>
      <xdr:rowOff>133350</xdr:rowOff>
    </xdr:from>
    <xdr:to>
      <xdr:col>8</xdr:col>
      <xdr:colOff>1285875</xdr:colOff>
      <xdr:row>105</xdr:row>
      <xdr:rowOff>1171575</xdr:rowOff>
    </xdr:to>
    <xdr:pic>
      <xdr:nvPicPr>
        <xdr:cNvPr id="87" name="Obrázek 86"/>
        <xdr:cNvPicPr preferRelativeResize="1">
          <a:picLocks noChangeAspect="1"/>
        </xdr:cNvPicPr>
      </xdr:nvPicPr>
      <xdr:blipFill>
        <a:blip r:embed="rId7">
          <a:grayscl/>
        </a:blip>
        <a:stretch>
          <a:fillRect/>
        </a:stretch>
      </xdr:blipFill>
      <xdr:spPr>
        <a:xfrm>
          <a:off x="10610850" y="94183200"/>
          <a:ext cx="1057275" cy="1038225"/>
        </a:xfrm>
        <a:prstGeom prst="rect">
          <a:avLst/>
        </a:prstGeom>
        <a:ln>
          <a:noFill/>
        </a:ln>
      </xdr:spPr>
    </xdr:pic>
    <xdr:clientData/>
  </xdr:twoCellAnchor>
  <xdr:twoCellAnchor editAs="oneCell">
    <xdr:from>
      <xdr:col>8</xdr:col>
      <xdr:colOff>304800</xdr:colOff>
      <xdr:row>149</xdr:row>
      <xdr:rowOff>114300</xdr:rowOff>
    </xdr:from>
    <xdr:to>
      <xdr:col>8</xdr:col>
      <xdr:colOff>1209675</xdr:colOff>
      <xdr:row>149</xdr:row>
      <xdr:rowOff>1028700</xdr:rowOff>
    </xdr:to>
    <xdr:pic>
      <xdr:nvPicPr>
        <xdr:cNvPr id="103" name="Obrázek 102"/>
        <xdr:cNvPicPr preferRelativeResize="1">
          <a:picLocks noChangeAspect="1"/>
        </xdr:cNvPicPr>
      </xdr:nvPicPr>
      <xdr:blipFill>
        <a:blip r:embed="rId8">
          <a:grayscl/>
        </a:blip>
        <a:stretch>
          <a:fillRect/>
        </a:stretch>
      </xdr:blipFill>
      <xdr:spPr>
        <a:xfrm>
          <a:off x="10687050" y="113928525"/>
          <a:ext cx="904875" cy="914400"/>
        </a:xfrm>
        <a:prstGeom prst="rect">
          <a:avLst/>
        </a:prstGeom>
        <a:ln>
          <a:noFill/>
        </a:ln>
      </xdr:spPr>
    </xdr:pic>
    <xdr:clientData/>
  </xdr:twoCellAnchor>
  <xdr:twoCellAnchor editAs="oneCell">
    <xdr:from>
      <xdr:col>8</xdr:col>
      <xdr:colOff>171450</xdr:colOff>
      <xdr:row>86</xdr:row>
      <xdr:rowOff>95250</xdr:rowOff>
    </xdr:from>
    <xdr:to>
      <xdr:col>8</xdr:col>
      <xdr:colOff>1238250</xdr:colOff>
      <xdr:row>86</xdr:row>
      <xdr:rowOff>1162050</xdr:rowOff>
    </xdr:to>
    <xdr:pic>
      <xdr:nvPicPr>
        <xdr:cNvPr id="104" name="Obrázek 103"/>
        <xdr:cNvPicPr preferRelativeResize="1">
          <a:picLocks noChangeAspect="1"/>
        </xdr:cNvPicPr>
      </xdr:nvPicPr>
      <xdr:blipFill>
        <a:blip r:embed="rId9">
          <a:grayscl/>
        </a:blip>
        <a:stretch>
          <a:fillRect/>
        </a:stretch>
      </xdr:blipFill>
      <xdr:spPr>
        <a:xfrm>
          <a:off x="10553700" y="67217925"/>
          <a:ext cx="1066800" cy="1066800"/>
        </a:xfrm>
        <a:prstGeom prst="rect">
          <a:avLst/>
        </a:prstGeom>
        <a:ln>
          <a:noFill/>
        </a:ln>
      </xdr:spPr>
    </xdr:pic>
    <xdr:clientData/>
  </xdr:twoCellAnchor>
  <xdr:twoCellAnchor editAs="oneCell">
    <xdr:from>
      <xdr:col>8</xdr:col>
      <xdr:colOff>142875</xdr:colOff>
      <xdr:row>87</xdr:row>
      <xdr:rowOff>495300</xdr:rowOff>
    </xdr:from>
    <xdr:to>
      <xdr:col>8</xdr:col>
      <xdr:colOff>1228725</xdr:colOff>
      <xdr:row>87</xdr:row>
      <xdr:rowOff>1562100</xdr:rowOff>
    </xdr:to>
    <xdr:pic>
      <xdr:nvPicPr>
        <xdr:cNvPr id="105" name="Obrázek 104"/>
        <xdr:cNvPicPr preferRelativeResize="1">
          <a:picLocks noChangeAspect="1"/>
        </xdr:cNvPicPr>
      </xdr:nvPicPr>
      <xdr:blipFill>
        <a:blip r:embed="rId10">
          <a:grayscl/>
        </a:blip>
        <a:stretch>
          <a:fillRect/>
        </a:stretch>
      </xdr:blipFill>
      <xdr:spPr>
        <a:xfrm>
          <a:off x="10525125" y="69999225"/>
          <a:ext cx="1085850" cy="1066800"/>
        </a:xfrm>
        <a:prstGeom prst="rect">
          <a:avLst/>
        </a:prstGeom>
        <a:ln>
          <a:noFill/>
        </a:ln>
      </xdr:spPr>
    </xdr:pic>
    <xdr:clientData/>
  </xdr:twoCellAnchor>
  <xdr:twoCellAnchor editAs="oneCell">
    <xdr:from>
      <xdr:col>8</xdr:col>
      <xdr:colOff>285750</xdr:colOff>
      <xdr:row>153</xdr:row>
      <xdr:rowOff>114300</xdr:rowOff>
    </xdr:from>
    <xdr:to>
      <xdr:col>8</xdr:col>
      <xdr:colOff>1228725</xdr:colOff>
      <xdr:row>153</xdr:row>
      <xdr:rowOff>1057275</xdr:rowOff>
    </xdr:to>
    <xdr:pic>
      <xdr:nvPicPr>
        <xdr:cNvPr id="106" name="Obrázek 105"/>
        <xdr:cNvPicPr preferRelativeResize="1">
          <a:picLocks noChangeAspect="1"/>
        </xdr:cNvPicPr>
      </xdr:nvPicPr>
      <xdr:blipFill>
        <a:blip r:embed="rId11">
          <a:grayscl/>
        </a:blip>
        <a:stretch>
          <a:fillRect/>
        </a:stretch>
      </xdr:blipFill>
      <xdr:spPr>
        <a:xfrm>
          <a:off x="10668000" y="116100225"/>
          <a:ext cx="942975" cy="942975"/>
        </a:xfrm>
        <a:prstGeom prst="rect">
          <a:avLst/>
        </a:prstGeom>
        <a:ln>
          <a:noFill/>
        </a:ln>
      </xdr:spPr>
    </xdr:pic>
    <xdr:clientData/>
  </xdr:twoCellAnchor>
  <xdr:twoCellAnchor editAs="oneCell">
    <xdr:from>
      <xdr:col>8</xdr:col>
      <xdr:colOff>247650</xdr:colOff>
      <xdr:row>76</xdr:row>
      <xdr:rowOff>295275</xdr:rowOff>
    </xdr:from>
    <xdr:to>
      <xdr:col>8</xdr:col>
      <xdr:colOff>1266825</xdr:colOff>
      <xdr:row>76</xdr:row>
      <xdr:rowOff>1362075</xdr:rowOff>
    </xdr:to>
    <xdr:pic>
      <xdr:nvPicPr>
        <xdr:cNvPr id="107" name="Obrázek 106"/>
        <xdr:cNvPicPr preferRelativeResize="1">
          <a:picLocks noChangeAspect="1"/>
        </xdr:cNvPicPr>
      </xdr:nvPicPr>
      <xdr:blipFill>
        <a:blip r:embed="rId12">
          <a:grayscl/>
        </a:blip>
        <a:stretch>
          <a:fillRect/>
        </a:stretch>
      </xdr:blipFill>
      <xdr:spPr>
        <a:xfrm>
          <a:off x="10629900" y="53473350"/>
          <a:ext cx="1019175" cy="1066800"/>
        </a:xfrm>
        <a:prstGeom prst="rect">
          <a:avLst/>
        </a:prstGeom>
        <a:ln>
          <a:noFill/>
        </a:ln>
      </xdr:spPr>
    </xdr:pic>
    <xdr:clientData/>
  </xdr:twoCellAnchor>
  <xdr:twoCellAnchor editAs="oneCell">
    <xdr:from>
      <xdr:col>8</xdr:col>
      <xdr:colOff>266700</xdr:colOff>
      <xdr:row>84</xdr:row>
      <xdr:rowOff>123825</xdr:rowOff>
    </xdr:from>
    <xdr:to>
      <xdr:col>8</xdr:col>
      <xdr:colOff>1247775</xdr:colOff>
      <xdr:row>84</xdr:row>
      <xdr:rowOff>1095375</xdr:rowOff>
    </xdr:to>
    <xdr:pic>
      <xdr:nvPicPr>
        <xdr:cNvPr id="108" name="Obrázek 107"/>
        <xdr:cNvPicPr preferRelativeResize="1">
          <a:picLocks noChangeAspect="1"/>
        </xdr:cNvPicPr>
      </xdr:nvPicPr>
      <xdr:blipFill>
        <a:blip r:embed="rId13">
          <a:grayscl/>
        </a:blip>
        <a:stretch>
          <a:fillRect/>
        </a:stretch>
      </xdr:blipFill>
      <xdr:spPr>
        <a:xfrm>
          <a:off x="10648950" y="65227200"/>
          <a:ext cx="981075" cy="971550"/>
        </a:xfrm>
        <a:prstGeom prst="rect">
          <a:avLst/>
        </a:prstGeom>
        <a:ln>
          <a:noFill/>
        </a:ln>
      </xdr:spPr>
    </xdr:pic>
    <xdr:clientData/>
  </xdr:twoCellAnchor>
  <xdr:twoCellAnchor editAs="oneCell">
    <xdr:from>
      <xdr:col>8</xdr:col>
      <xdr:colOff>247650</xdr:colOff>
      <xdr:row>68</xdr:row>
      <xdr:rowOff>123825</xdr:rowOff>
    </xdr:from>
    <xdr:to>
      <xdr:col>8</xdr:col>
      <xdr:colOff>1266825</xdr:colOff>
      <xdr:row>68</xdr:row>
      <xdr:rowOff>1152525</xdr:rowOff>
    </xdr:to>
    <xdr:pic>
      <xdr:nvPicPr>
        <xdr:cNvPr id="109" name="Obrázek 108"/>
        <xdr:cNvPicPr preferRelativeResize="1">
          <a:picLocks noChangeAspect="1"/>
        </xdr:cNvPicPr>
      </xdr:nvPicPr>
      <xdr:blipFill>
        <a:blip r:embed="rId14">
          <a:grayscl/>
        </a:blip>
        <a:stretch>
          <a:fillRect/>
        </a:stretch>
      </xdr:blipFill>
      <xdr:spPr>
        <a:xfrm>
          <a:off x="10629900" y="49510950"/>
          <a:ext cx="1019175" cy="1028700"/>
        </a:xfrm>
        <a:prstGeom prst="rect">
          <a:avLst/>
        </a:prstGeom>
        <a:ln>
          <a:noFill/>
        </a:ln>
      </xdr:spPr>
    </xdr:pic>
    <xdr:clientData/>
  </xdr:twoCellAnchor>
  <xdr:twoCellAnchor editAs="oneCell">
    <xdr:from>
      <xdr:col>8</xdr:col>
      <xdr:colOff>200025</xdr:colOff>
      <xdr:row>54</xdr:row>
      <xdr:rowOff>95250</xdr:rowOff>
    </xdr:from>
    <xdr:to>
      <xdr:col>8</xdr:col>
      <xdr:colOff>1314450</xdr:colOff>
      <xdr:row>54</xdr:row>
      <xdr:rowOff>895350</xdr:rowOff>
    </xdr:to>
    <xdr:pic>
      <xdr:nvPicPr>
        <xdr:cNvPr id="110" name="Obrázek 109"/>
        <xdr:cNvPicPr preferRelativeResize="1">
          <a:picLocks noChangeAspect="1"/>
        </xdr:cNvPicPr>
      </xdr:nvPicPr>
      <xdr:blipFill>
        <a:blip r:embed="rId15">
          <a:grayscl/>
        </a:blip>
        <a:stretch>
          <a:fillRect/>
        </a:stretch>
      </xdr:blipFill>
      <xdr:spPr>
        <a:xfrm>
          <a:off x="10582275" y="29794200"/>
          <a:ext cx="1114425" cy="800100"/>
        </a:xfrm>
        <a:prstGeom prst="rect">
          <a:avLst/>
        </a:prstGeom>
        <a:ln>
          <a:noFill/>
        </a:ln>
      </xdr:spPr>
    </xdr:pic>
    <xdr:clientData/>
  </xdr:twoCellAnchor>
  <xdr:twoCellAnchor editAs="oneCell">
    <xdr:from>
      <xdr:col>8</xdr:col>
      <xdr:colOff>485775</xdr:colOff>
      <xdr:row>116</xdr:row>
      <xdr:rowOff>123825</xdr:rowOff>
    </xdr:from>
    <xdr:to>
      <xdr:col>8</xdr:col>
      <xdr:colOff>1181100</xdr:colOff>
      <xdr:row>116</xdr:row>
      <xdr:rowOff>1085850</xdr:rowOff>
    </xdr:to>
    <xdr:pic>
      <xdr:nvPicPr>
        <xdr:cNvPr id="111" name="Obrázek 110"/>
        <xdr:cNvPicPr preferRelativeResize="1">
          <a:picLocks noChangeAspect="1"/>
        </xdr:cNvPicPr>
      </xdr:nvPicPr>
      <xdr:blipFill>
        <a:blip r:embed="rId16">
          <a:grayscl/>
        </a:blip>
        <a:stretch>
          <a:fillRect/>
        </a:stretch>
      </xdr:blipFill>
      <xdr:spPr>
        <a:xfrm>
          <a:off x="10868025" y="100212525"/>
          <a:ext cx="695325" cy="962025"/>
        </a:xfrm>
        <a:prstGeom prst="rect">
          <a:avLst/>
        </a:prstGeom>
        <a:ln>
          <a:noFill/>
        </a:ln>
      </xdr:spPr>
    </xdr:pic>
    <xdr:clientData/>
  </xdr:twoCellAnchor>
  <xdr:twoCellAnchor editAs="oneCell">
    <xdr:from>
      <xdr:col>8</xdr:col>
      <xdr:colOff>247650</xdr:colOff>
      <xdr:row>97</xdr:row>
      <xdr:rowOff>123825</xdr:rowOff>
    </xdr:from>
    <xdr:to>
      <xdr:col>8</xdr:col>
      <xdr:colOff>1266825</xdr:colOff>
      <xdr:row>97</xdr:row>
      <xdr:rowOff>1133475</xdr:rowOff>
    </xdr:to>
    <xdr:pic>
      <xdr:nvPicPr>
        <xdr:cNvPr id="112" name="Obrázek 111"/>
        <xdr:cNvPicPr preferRelativeResize="1">
          <a:picLocks noChangeAspect="1"/>
        </xdr:cNvPicPr>
      </xdr:nvPicPr>
      <xdr:blipFill>
        <a:blip r:embed="rId17">
          <a:grayscl/>
        </a:blip>
        <a:stretch>
          <a:fillRect/>
        </a:stretch>
      </xdr:blipFill>
      <xdr:spPr>
        <a:xfrm>
          <a:off x="10629900" y="85782150"/>
          <a:ext cx="1019175" cy="1009650"/>
        </a:xfrm>
        <a:prstGeom prst="rect">
          <a:avLst/>
        </a:prstGeom>
        <a:ln>
          <a:noFill/>
        </a:ln>
      </xdr:spPr>
    </xdr:pic>
    <xdr:clientData/>
  </xdr:twoCellAnchor>
  <xdr:twoCellAnchor editAs="oneCell">
    <xdr:from>
      <xdr:col>8</xdr:col>
      <xdr:colOff>266700</xdr:colOff>
      <xdr:row>99</xdr:row>
      <xdr:rowOff>95250</xdr:rowOff>
    </xdr:from>
    <xdr:to>
      <xdr:col>8</xdr:col>
      <xdr:colOff>1247775</xdr:colOff>
      <xdr:row>99</xdr:row>
      <xdr:rowOff>895350</xdr:rowOff>
    </xdr:to>
    <xdr:pic>
      <xdr:nvPicPr>
        <xdr:cNvPr id="113" name="Obrázek 112"/>
        <xdr:cNvPicPr preferRelativeResize="1">
          <a:picLocks noChangeAspect="1"/>
        </xdr:cNvPicPr>
      </xdr:nvPicPr>
      <xdr:blipFill>
        <a:blip r:embed="rId18">
          <a:grayscl/>
        </a:blip>
        <a:stretch>
          <a:fillRect/>
        </a:stretch>
      </xdr:blipFill>
      <xdr:spPr>
        <a:xfrm>
          <a:off x="10648950" y="87610950"/>
          <a:ext cx="981075" cy="800100"/>
        </a:xfrm>
        <a:prstGeom prst="rect">
          <a:avLst/>
        </a:prstGeom>
        <a:ln>
          <a:noFill/>
        </a:ln>
      </xdr:spPr>
    </xdr:pic>
    <xdr:clientData/>
  </xdr:twoCellAnchor>
  <xdr:twoCellAnchor editAs="oneCell">
    <xdr:from>
      <xdr:col>8</xdr:col>
      <xdr:colOff>257175</xdr:colOff>
      <xdr:row>92</xdr:row>
      <xdr:rowOff>76200</xdr:rowOff>
    </xdr:from>
    <xdr:to>
      <xdr:col>8</xdr:col>
      <xdr:colOff>1409700</xdr:colOff>
      <xdr:row>92</xdr:row>
      <xdr:rowOff>771525</xdr:rowOff>
    </xdr:to>
    <xdr:pic>
      <xdr:nvPicPr>
        <xdr:cNvPr id="114" name="Obrázek 113"/>
        <xdr:cNvPicPr preferRelativeResize="1">
          <a:picLocks noChangeAspect="1"/>
        </xdr:cNvPicPr>
      </xdr:nvPicPr>
      <xdr:blipFill>
        <a:blip r:embed="rId19">
          <a:grayscl/>
        </a:blip>
        <a:stretch>
          <a:fillRect/>
        </a:stretch>
      </xdr:blipFill>
      <xdr:spPr>
        <a:xfrm>
          <a:off x="10639425" y="76523850"/>
          <a:ext cx="1152525" cy="695325"/>
        </a:xfrm>
        <a:prstGeom prst="rect">
          <a:avLst/>
        </a:prstGeom>
        <a:ln>
          <a:noFill/>
        </a:ln>
      </xdr:spPr>
    </xdr:pic>
    <xdr:clientData/>
  </xdr:twoCellAnchor>
  <xdr:twoCellAnchor editAs="oneCell">
    <xdr:from>
      <xdr:col>8</xdr:col>
      <xdr:colOff>323850</xdr:colOff>
      <xdr:row>66</xdr:row>
      <xdr:rowOff>314325</xdr:rowOff>
    </xdr:from>
    <xdr:to>
      <xdr:col>8</xdr:col>
      <xdr:colOff>1409700</xdr:colOff>
      <xdr:row>66</xdr:row>
      <xdr:rowOff>1390650</xdr:rowOff>
    </xdr:to>
    <xdr:pic>
      <xdr:nvPicPr>
        <xdr:cNvPr id="115" name="Obrázek 114"/>
        <xdr:cNvPicPr preferRelativeResize="1">
          <a:picLocks noChangeAspect="1"/>
        </xdr:cNvPicPr>
      </xdr:nvPicPr>
      <xdr:blipFill>
        <a:blip r:embed="rId20">
          <a:grayscl/>
        </a:blip>
        <a:stretch>
          <a:fillRect/>
        </a:stretch>
      </xdr:blipFill>
      <xdr:spPr>
        <a:xfrm>
          <a:off x="10706100" y="46196250"/>
          <a:ext cx="1085850" cy="1076325"/>
        </a:xfrm>
        <a:prstGeom prst="rect">
          <a:avLst/>
        </a:prstGeom>
        <a:ln>
          <a:noFill/>
        </a:ln>
      </xdr:spPr>
    </xdr:pic>
    <xdr:clientData/>
  </xdr:twoCellAnchor>
  <xdr:twoCellAnchor editAs="oneCell">
    <xdr:from>
      <xdr:col>8</xdr:col>
      <xdr:colOff>190500</xdr:colOff>
      <xdr:row>67</xdr:row>
      <xdr:rowOff>295275</xdr:rowOff>
    </xdr:from>
    <xdr:to>
      <xdr:col>8</xdr:col>
      <xdr:colOff>1257300</xdr:colOff>
      <xdr:row>67</xdr:row>
      <xdr:rowOff>1371600</xdr:rowOff>
    </xdr:to>
    <xdr:pic>
      <xdr:nvPicPr>
        <xdr:cNvPr id="116" name="Obrázek 115"/>
        <xdr:cNvPicPr preferRelativeResize="1">
          <a:picLocks noChangeAspect="1"/>
        </xdr:cNvPicPr>
      </xdr:nvPicPr>
      <xdr:blipFill>
        <a:blip r:embed="rId21">
          <a:grayscl/>
        </a:blip>
        <a:stretch>
          <a:fillRect/>
        </a:stretch>
      </xdr:blipFill>
      <xdr:spPr>
        <a:xfrm>
          <a:off x="10572750" y="47929800"/>
          <a:ext cx="1066800" cy="1076325"/>
        </a:xfrm>
        <a:prstGeom prst="rect">
          <a:avLst/>
        </a:prstGeom>
        <a:ln>
          <a:noFill/>
        </a:ln>
      </xdr:spPr>
    </xdr:pic>
    <xdr:clientData/>
  </xdr:twoCellAnchor>
  <xdr:twoCellAnchor editAs="oneCell">
    <xdr:from>
      <xdr:col>8</xdr:col>
      <xdr:colOff>428625</xdr:colOff>
      <xdr:row>55</xdr:row>
      <xdr:rowOff>123825</xdr:rowOff>
    </xdr:from>
    <xdr:to>
      <xdr:col>8</xdr:col>
      <xdr:colOff>1085850</xdr:colOff>
      <xdr:row>55</xdr:row>
      <xdr:rowOff>1076325</xdr:rowOff>
    </xdr:to>
    <xdr:pic>
      <xdr:nvPicPr>
        <xdr:cNvPr id="117" name="Obrázek 116"/>
        <xdr:cNvPicPr preferRelativeResize="1">
          <a:picLocks noChangeAspect="1"/>
        </xdr:cNvPicPr>
      </xdr:nvPicPr>
      <xdr:blipFill>
        <a:blip r:embed="rId22">
          <a:grayscl/>
        </a:blip>
        <a:stretch>
          <a:fillRect/>
        </a:stretch>
      </xdr:blipFill>
      <xdr:spPr>
        <a:xfrm>
          <a:off x="10810875" y="30813375"/>
          <a:ext cx="657225" cy="952500"/>
        </a:xfrm>
        <a:prstGeom prst="rect">
          <a:avLst/>
        </a:prstGeom>
        <a:ln>
          <a:noFill/>
        </a:ln>
      </xdr:spPr>
    </xdr:pic>
    <xdr:clientData/>
  </xdr:twoCellAnchor>
  <xdr:twoCellAnchor editAs="oneCell">
    <xdr:from>
      <xdr:col>8</xdr:col>
      <xdr:colOff>257175</xdr:colOff>
      <xdr:row>106</xdr:row>
      <xdr:rowOff>123825</xdr:rowOff>
    </xdr:from>
    <xdr:to>
      <xdr:col>8</xdr:col>
      <xdr:colOff>1257300</xdr:colOff>
      <xdr:row>106</xdr:row>
      <xdr:rowOff>1133475</xdr:rowOff>
    </xdr:to>
    <xdr:pic>
      <xdr:nvPicPr>
        <xdr:cNvPr id="118" name="Obrázek 117"/>
        <xdr:cNvPicPr preferRelativeResize="1">
          <a:picLocks noChangeAspect="1"/>
        </xdr:cNvPicPr>
      </xdr:nvPicPr>
      <xdr:blipFill>
        <a:blip r:embed="rId23">
          <a:grayscl/>
        </a:blip>
        <a:stretch>
          <a:fillRect/>
        </a:stretch>
      </xdr:blipFill>
      <xdr:spPr>
        <a:xfrm>
          <a:off x="10639425" y="95478600"/>
          <a:ext cx="1000125" cy="1009650"/>
        </a:xfrm>
        <a:prstGeom prst="rect">
          <a:avLst/>
        </a:prstGeom>
        <a:ln>
          <a:noFill/>
        </a:ln>
      </xdr:spPr>
    </xdr:pic>
    <xdr:clientData/>
  </xdr:twoCellAnchor>
  <xdr:twoCellAnchor editAs="oneCell">
    <xdr:from>
      <xdr:col>8</xdr:col>
      <xdr:colOff>390525</xdr:colOff>
      <xdr:row>57</xdr:row>
      <xdr:rowOff>123825</xdr:rowOff>
    </xdr:from>
    <xdr:to>
      <xdr:col>8</xdr:col>
      <xdr:colOff>1123950</xdr:colOff>
      <xdr:row>57</xdr:row>
      <xdr:rowOff>1104900</xdr:rowOff>
    </xdr:to>
    <xdr:pic>
      <xdr:nvPicPr>
        <xdr:cNvPr id="119" name="Obrázek 118"/>
        <xdr:cNvPicPr preferRelativeResize="1">
          <a:picLocks noChangeAspect="1"/>
        </xdr:cNvPicPr>
      </xdr:nvPicPr>
      <xdr:blipFill>
        <a:blip r:embed="rId24">
          <a:grayscl/>
        </a:blip>
        <a:stretch>
          <a:fillRect/>
        </a:stretch>
      </xdr:blipFill>
      <xdr:spPr>
        <a:xfrm>
          <a:off x="10772775" y="32813625"/>
          <a:ext cx="733425" cy="981075"/>
        </a:xfrm>
        <a:prstGeom prst="rect">
          <a:avLst/>
        </a:prstGeom>
        <a:ln>
          <a:noFill/>
        </a:ln>
      </xdr:spPr>
    </xdr:pic>
    <xdr:clientData/>
  </xdr:twoCellAnchor>
  <xdr:twoCellAnchor editAs="oneCell">
    <xdr:from>
      <xdr:col>8</xdr:col>
      <xdr:colOff>190500</xdr:colOff>
      <xdr:row>154</xdr:row>
      <xdr:rowOff>142875</xdr:rowOff>
    </xdr:from>
    <xdr:to>
      <xdr:col>8</xdr:col>
      <xdr:colOff>1323975</xdr:colOff>
      <xdr:row>154</xdr:row>
      <xdr:rowOff>1266825</xdr:rowOff>
    </xdr:to>
    <xdr:pic>
      <xdr:nvPicPr>
        <xdr:cNvPr id="120" name="Obrázek 119"/>
        <xdr:cNvPicPr preferRelativeResize="1">
          <a:picLocks noChangeAspect="1"/>
        </xdr:cNvPicPr>
      </xdr:nvPicPr>
      <xdr:blipFill>
        <a:blip r:embed="rId25">
          <a:grayscl/>
        </a:blip>
        <a:stretch>
          <a:fillRect/>
        </a:stretch>
      </xdr:blipFill>
      <xdr:spPr>
        <a:xfrm>
          <a:off x="10572750" y="117300375"/>
          <a:ext cx="1133475" cy="1123950"/>
        </a:xfrm>
        <a:prstGeom prst="rect">
          <a:avLst/>
        </a:prstGeom>
        <a:ln>
          <a:noFill/>
        </a:ln>
      </xdr:spPr>
    </xdr:pic>
    <xdr:clientData/>
  </xdr:twoCellAnchor>
  <xdr:twoCellAnchor editAs="oneCell">
    <xdr:from>
      <xdr:col>8</xdr:col>
      <xdr:colOff>295275</xdr:colOff>
      <xdr:row>155</xdr:row>
      <xdr:rowOff>104775</xdr:rowOff>
    </xdr:from>
    <xdr:to>
      <xdr:col>8</xdr:col>
      <xdr:colOff>1362075</xdr:colOff>
      <xdr:row>155</xdr:row>
      <xdr:rowOff>1171575</xdr:rowOff>
    </xdr:to>
    <xdr:pic>
      <xdr:nvPicPr>
        <xdr:cNvPr id="121" name="Obrázek 120"/>
        <xdr:cNvPicPr preferRelativeResize="1">
          <a:picLocks noChangeAspect="1"/>
        </xdr:cNvPicPr>
      </xdr:nvPicPr>
      <xdr:blipFill>
        <a:blip r:embed="rId26">
          <a:grayscl/>
        </a:blip>
        <a:stretch>
          <a:fillRect/>
        </a:stretch>
      </xdr:blipFill>
      <xdr:spPr>
        <a:xfrm>
          <a:off x="10677525" y="118671975"/>
          <a:ext cx="1066800" cy="1066800"/>
        </a:xfrm>
        <a:prstGeom prst="rect">
          <a:avLst/>
        </a:prstGeom>
        <a:ln>
          <a:noFill/>
        </a:ln>
      </xdr:spPr>
    </xdr:pic>
    <xdr:clientData/>
  </xdr:twoCellAnchor>
  <xdr:twoCellAnchor editAs="oneCell">
    <xdr:from>
      <xdr:col>8</xdr:col>
      <xdr:colOff>180975</xdr:colOff>
      <xdr:row>58</xdr:row>
      <xdr:rowOff>142875</xdr:rowOff>
    </xdr:from>
    <xdr:to>
      <xdr:col>8</xdr:col>
      <xdr:colOff>1466850</xdr:colOff>
      <xdr:row>58</xdr:row>
      <xdr:rowOff>1428750</xdr:rowOff>
    </xdr:to>
    <xdr:pic>
      <xdr:nvPicPr>
        <xdr:cNvPr id="122" name="Obrázek 121"/>
        <xdr:cNvPicPr preferRelativeResize="1">
          <a:picLocks noChangeAspect="1"/>
        </xdr:cNvPicPr>
      </xdr:nvPicPr>
      <xdr:blipFill>
        <a:blip r:embed="rId27">
          <a:grayscl/>
        </a:blip>
        <a:stretch>
          <a:fillRect/>
        </a:stretch>
      </xdr:blipFill>
      <xdr:spPr>
        <a:xfrm>
          <a:off x="10563225" y="34061400"/>
          <a:ext cx="1285875" cy="1285875"/>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5"/>
  <sheetViews>
    <sheetView showGridLines="0" tabSelected="1" workbookViewId="0" topLeftCell="A1">
      <selection activeCell="A1" sqref="A1:I1"/>
    </sheetView>
  </sheetViews>
  <sheetFormatPr defaultColWidth="9.140625" defaultRowHeight="150" customHeight="1"/>
  <cols>
    <col min="1" max="1" width="9.140625" style="18" customWidth="1"/>
    <col min="2" max="2" width="36.57421875" style="0" bestFit="1" customWidth="1"/>
    <col min="4" max="4" width="11.421875" style="25" bestFit="1" customWidth="1"/>
    <col min="5" max="5" width="13.140625" style="25" customWidth="1"/>
    <col min="6" max="6" width="17.8515625" style="0" customWidth="1"/>
    <col min="7" max="7" width="49.8515625" style="14" customWidth="1"/>
    <col min="8" max="8" width="8.57421875" style="0" customWidth="1"/>
    <col min="9" max="9" width="22.7109375" style="0" customWidth="1"/>
    <col min="10" max="10" width="21.421875" style="0" customWidth="1"/>
  </cols>
  <sheetData>
    <row r="1" spans="1:9" ht="36.75" customHeight="1">
      <c r="A1" s="56" t="s">
        <v>297</v>
      </c>
      <c r="B1" s="56"/>
      <c r="C1" s="56"/>
      <c r="D1" s="56"/>
      <c r="E1" s="56"/>
      <c r="F1" s="56"/>
      <c r="G1" s="56"/>
      <c r="H1" s="56"/>
      <c r="I1" s="56"/>
    </row>
    <row r="2" spans="1:10" ht="39.75" customHeight="1">
      <c r="A2" s="19" t="s">
        <v>273</v>
      </c>
      <c r="B2" s="7" t="s">
        <v>315</v>
      </c>
      <c r="C2" s="9" t="s">
        <v>196</v>
      </c>
      <c r="D2" s="10" t="s">
        <v>275</v>
      </c>
      <c r="E2" s="10" t="s">
        <v>274</v>
      </c>
      <c r="F2" s="1" t="s">
        <v>197</v>
      </c>
      <c r="G2" s="1" t="s">
        <v>198</v>
      </c>
      <c r="H2" s="1" t="s">
        <v>199</v>
      </c>
      <c r="I2" s="34" t="s">
        <v>272</v>
      </c>
      <c r="J2" s="37" t="s">
        <v>327</v>
      </c>
    </row>
    <row r="3" spans="1:10" ht="27" customHeight="1">
      <c r="A3" s="17">
        <v>1</v>
      </c>
      <c r="B3" s="21" t="s">
        <v>44</v>
      </c>
      <c r="C3" s="22">
        <v>4</v>
      </c>
      <c r="D3" s="26"/>
      <c r="E3" s="24">
        <f>C3*D3</f>
        <v>0</v>
      </c>
      <c r="F3" s="62" t="s">
        <v>26</v>
      </c>
      <c r="G3" s="11" t="s">
        <v>166</v>
      </c>
      <c r="H3" s="2">
        <v>-7312</v>
      </c>
      <c r="I3" s="35"/>
      <c r="J3" s="40"/>
    </row>
    <row r="4" spans="1:10" ht="30.75" customHeight="1">
      <c r="A4" s="47">
        <f>A3+1</f>
        <v>2</v>
      </c>
      <c r="B4" s="48" t="s">
        <v>303</v>
      </c>
      <c r="C4" s="22">
        <v>10</v>
      </c>
      <c r="D4" s="26"/>
      <c r="E4" s="24">
        <f aca="true" t="shared" si="0" ref="E4:E67">C4*D4</f>
        <v>0</v>
      </c>
      <c r="F4" s="60"/>
      <c r="G4" s="11" t="s">
        <v>334</v>
      </c>
      <c r="H4" s="2">
        <v>-5764</v>
      </c>
      <c r="I4" s="35"/>
      <c r="J4" s="40"/>
    </row>
    <row r="5" spans="1:10" ht="48" customHeight="1">
      <c r="A5" s="47">
        <f aca="true" t="shared" si="1" ref="A5:A68">A4+1</f>
        <v>3</v>
      </c>
      <c r="B5" s="48" t="s">
        <v>302</v>
      </c>
      <c r="C5" s="22">
        <v>4</v>
      </c>
      <c r="D5" s="26"/>
      <c r="E5" s="24">
        <f t="shared" si="0"/>
        <v>0</v>
      </c>
      <c r="F5" s="60"/>
      <c r="G5" s="11" t="s">
        <v>335</v>
      </c>
      <c r="H5" s="2">
        <v>-6130</v>
      </c>
      <c r="I5" s="35"/>
      <c r="J5" s="40"/>
    </row>
    <row r="6" spans="1:10" ht="27" customHeight="1">
      <c r="A6" s="17">
        <f t="shared" si="1"/>
        <v>4</v>
      </c>
      <c r="B6" s="21" t="s">
        <v>40</v>
      </c>
      <c r="C6" s="22">
        <v>1</v>
      </c>
      <c r="D6" s="26"/>
      <c r="E6" s="24">
        <f t="shared" si="0"/>
        <v>0</v>
      </c>
      <c r="F6" s="60"/>
      <c r="G6" s="16" t="s">
        <v>41</v>
      </c>
      <c r="H6" s="2">
        <v>-7315</v>
      </c>
      <c r="I6" s="35"/>
      <c r="J6" s="40"/>
    </row>
    <row r="7" spans="1:10" ht="33" customHeight="1">
      <c r="A7" s="47">
        <f t="shared" si="1"/>
        <v>5</v>
      </c>
      <c r="B7" s="48" t="s">
        <v>304</v>
      </c>
      <c r="C7" s="22">
        <v>4</v>
      </c>
      <c r="D7" s="26"/>
      <c r="E7" s="24">
        <f t="shared" si="0"/>
        <v>0</v>
      </c>
      <c r="F7" s="60"/>
      <c r="G7" s="11" t="s">
        <v>336</v>
      </c>
      <c r="H7" s="2">
        <v>-3926</v>
      </c>
      <c r="I7" s="35"/>
      <c r="J7" s="40"/>
    </row>
    <row r="8" spans="1:10" ht="29.25" customHeight="1">
      <c r="A8" s="47">
        <f t="shared" si="1"/>
        <v>6</v>
      </c>
      <c r="B8" s="48" t="s">
        <v>301</v>
      </c>
      <c r="C8" s="22">
        <v>17</v>
      </c>
      <c r="D8" s="26"/>
      <c r="E8" s="24">
        <f t="shared" si="0"/>
        <v>0</v>
      </c>
      <c r="F8" s="60"/>
      <c r="G8" s="11" t="s">
        <v>337</v>
      </c>
      <c r="H8" s="2">
        <v>-5026</v>
      </c>
      <c r="I8" s="35"/>
      <c r="J8" s="40"/>
    </row>
    <row r="9" spans="1:10" ht="27" customHeight="1">
      <c r="A9" s="17">
        <f t="shared" si="1"/>
        <v>7</v>
      </c>
      <c r="B9" s="21" t="s">
        <v>162</v>
      </c>
      <c r="C9" s="22">
        <v>30</v>
      </c>
      <c r="D9" s="26"/>
      <c r="E9" s="24">
        <f t="shared" si="0"/>
        <v>0</v>
      </c>
      <c r="F9" s="60"/>
      <c r="G9" s="11" t="s">
        <v>171</v>
      </c>
      <c r="H9" s="2">
        <v>-3525</v>
      </c>
      <c r="I9" s="35"/>
      <c r="J9" s="40"/>
    </row>
    <row r="10" spans="1:10" ht="27" customHeight="1">
      <c r="A10" s="17">
        <f t="shared" si="1"/>
        <v>8</v>
      </c>
      <c r="B10" s="21" t="s">
        <v>43</v>
      </c>
      <c r="C10" s="22">
        <v>3</v>
      </c>
      <c r="D10" s="26"/>
      <c r="E10" s="24">
        <f t="shared" si="0"/>
        <v>0</v>
      </c>
      <c r="F10" s="60"/>
      <c r="G10" s="11" t="s">
        <v>169</v>
      </c>
      <c r="H10" s="2">
        <v>-7313</v>
      </c>
      <c r="I10" s="35"/>
      <c r="J10" s="40"/>
    </row>
    <row r="11" spans="1:10" ht="32.1" customHeight="1">
      <c r="A11" s="17">
        <f t="shared" si="1"/>
        <v>9</v>
      </c>
      <c r="B11" s="21" t="s">
        <v>72</v>
      </c>
      <c r="C11" s="22">
        <v>1</v>
      </c>
      <c r="D11" s="26"/>
      <c r="E11" s="24">
        <f t="shared" si="0"/>
        <v>0</v>
      </c>
      <c r="F11" s="60"/>
      <c r="G11" s="11" t="s">
        <v>170</v>
      </c>
      <c r="H11" s="2">
        <v>-5092</v>
      </c>
      <c r="I11" s="35"/>
      <c r="J11" s="40"/>
    </row>
    <row r="12" spans="1:10" ht="32.1" customHeight="1">
      <c r="A12" s="17">
        <f t="shared" si="1"/>
        <v>10</v>
      </c>
      <c r="B12" s="21" t="s">
        <v>25</v>
      </c>
      <c r="C12" s="22">
        <v>1</v>
      </c>
      <c r="D12" s="26"/>
      <c r="E12" s="24">
        <f t="shared" si="0"/>
        <v>0</v>
      </c>
      <c r="F12" s="61"/>
      <c r="G12" s="11" t="s">
        <v>172</v>
      </c>
      <c r="H12" s="2">
        <v>-7333</v>
      </c>
      <c r="I12" s="35"/>
      <c r="J12" s="40"/>
    </row>
    <row r="13" spans="1:10" ht="48" customHeight="1">
      <c r="A13" s="17">
        <f t="shared" si="1"/>
        <v>11</v>
      </c>
      <c r="B13" s="21" t="s">
        <v>73</v>
      </c>
      <c r="C13" s="22">
        <v>3</v>
      </c>
      <c r="D13" s="26"/>
      <c r="E13" s="24">
        <f t="shared" si="0"/>
        <v>0</v>
      </c>
      <c r="F13" s="57" t="s">
        <v>46</v>
      </c>
      <c r="G13" s="11" t="s">
        <v>173</v>
      </c>
      <c r="H13" s="2">
        <v>-5074</v>
      </c>
      <c r="I13" s="35"/>
      <c r="J13" s="40"/>
    </row>
    <row r="14" spans="1:10" ht="63.75" customHeight="1">
      <c r="A14" s="17">
        <f t="shared" si="1"/>
        <v>12</v>
      </c>
      <c r="B14" s="21" t="s">
        <v>45</v>
      </c>
      <c r="C14" s="22">
        <v>8</v>
      </c>
      <c r="D14" s="26"/>
      <c r="E14" s="24">
        <f t="shared" si="0"/>
        <v>0</v>
      </c>
      <c r="F14" s="58"/>
      <c r="G14" s="11" t="s">
        <v>174</v>
      </c>
      <c r="H14" s="2">
        <v>-7311</v>
      </c>
      <c r="I14" s="35"/>
      <c r="J14" s="40"/>
    </row>
    <row r="15" spans="1:10" ht="52.5" customHeight="1">
      <c r="A15" s="17">
        <f t="shared" si="1"/>
        <v>13</v>
      </c>
      <c r="B15" s="21" t="s">
        <v>279</v>
      </c>
      <c r="C15" s="22">
        <v>5</v>
      </c>
      <c r="D15" s="26"/>
      <c r="E15" s="24">
        <f t="shared" si="0"/>
        <v>0</v>
      </c>
      <c r="F15" s="58"/>
      <c r="G15" s="11" t="s">
        <v>96</v>
      </c>
      <c r="H15" s="2">
        <v>-3919</v>
      </c>
      <c r="I15" s="35"/>
      <c r="J15" s="40"/>
    </row>
    <row r="16" spans="1:10" ht="50.25" customHeight="1">
      <c r="A16" s="17">
        <f t="shared" si="1"/>
        <v>14</v>
      </c>
      <c r="B16" s="21" t="s">
        <v>280</v>
      </c>
      <c r="C16" s="22">
        <v>106</v>
      </c>
      <c r="D16" s="26"/>
      <c r="E16" s="24">
        <f t="shared" si="0"/>
        <v>0</v>
      </c>
      <c r="F16" s="58"/>
      <c r="G16" s="11" t="s">
        <v>110</v>
      </c>
      <c r="H16" s="2">
        <v>-3708</v>
      </c>
      <c r="I16" s="35"/>
      <c r="J16" s="40"/>
    </row>
    <row r="17" spans="1:10" ht="35.25" customHeight="1">
      <c r="A17" s="47">
        <f t="shared" si="1"/>
        <v>15</v>
      </c>
      <c r="B17" s="48" t="s">
        <v>112</v>
      </c>
      <c r="C17" s="22">
        <v>853</v>
      </c>
      <c r="D17" s="26"/>
      <c r="E17" s="24">
        <f t="shared" si="0"/>
        <v>0</v>
      </c>
      <c r="F17" s="58"/>
      <c r="G17" s="11" t="s">
        <v>175</v>
      </c>
      <c r="H17" s="2">
        <v>-3706</v>
      </c>
      <c r="I17" s="35"/>
      <c r="J17" s="40"/>
    </row>
    <row r="18" spans="1:10" ht="50.25" customHeight="1">
      <c r="A18" s="17">
        <f t="shared" si="1"/>
        <v>16</v>
      </c>
      <c r="B18" s="21" t="s">
        <v>163</v>
      </c>
      <c r="C18" s="22">
        <v>485</v>
      </c>
      <c r="D18" s="26"/>
      <c r="E18" s="24">
        <f t="shared" si="0"/>
        <v>0</v>
      </c>
      <c r="F18" s="58"/>
      <c r="G18" s="11" t="s">
        <v>110</v>
      </c>
      <c r="H18" s="2">
        <v>-3520</v>
      </c>
      <c r="I18" s="35"/>
      <c r="J18" s="40"/>
    </row>
    <row r="19" spans="1:10" ht="50.25" customHeight="1">
      <c r="A19" s="17">
        <f t="shared" si="1"/>
        <v>17</v>
      </c>
      <c r="B19" s="21" t="s">
        <v>139</v>
      </c>
      <c r="C19" s="22">
        <v>102</v>
      </c>
      <c r="D19" s="26"/>
      <c r="E19" s="24">
        <f t="shared" si="0"/>
        <v>0</v>
      </c>
      <c r="F19" s="58"/>
      <c r="G19" s="11" t="s">
        <v>176</v>
      </c>
      <c r="H19" s="2">
        <v>-3593</v>
      </c>
      <c r="I19" s="35"/>
      <c r="J19" s="40"/>
    </row>
    <row r="20" spans="1:10" ht="45" customHeight="1">
      <c r="A20" s="17">
        <f t="shared" si="1"/>
        <v>18</v>
      </c>
      <c r="B20" s="21" t="s">
        <v>137</v>
      </c>
      <c r="C20" s="22">
        <v>756</v>
      </c>
      <c r="D20" s="26"/>
      <c r="E20" s="24">
        <f t="shared" si="0"/>
        <v>0</v>
      </c>
      <c r="F20" s="58"/>
      <c r="G20" s="11" t="s">
        <v>138</v>
      </c>
      <c r="H20" s="2">
        <v>-3595</v>
      </c>
      <c r="I20" s="35"/>
      <c r="J20" s="40"/>
    </row>
    <row r="21" spans="1:10" ht="49.5" customHeight="1">
      <c r="A21" s="17">
        <f t="shared" si="1"/>
        <v>19</v>
      </c>
      <c r="B21" s="21" t="s">
        <v>278</v>
      </c>
      <c r="C21" s="22">
        <v>489</v>
      </c>
      <c r="D21" s="26"/>
      <c r="E21" s="24">
        <f t="shared" si="0"/>
        <v>0</v>
      </c>
      <c r="F21" s="58"/>
      <c r="G21" s="11" t="s">
        <v>164</v>
      </c>
      <c r="H21" s="2">
        <v>-3519</v>
      </c>
      <c r="I21" s="35"/>
      <c r="J21" s="40"/>
    </row>
    <row r="22" spans="1:10" ht="47.25" customHeight="1">
      <c r="A22" s="17">
        <f t="shared" si="1"/>
        <v>20</v>
      </c>
      <c r="B22" s="21" t="s">
        <v>281</v>
      </c>
      <c r="C22" s="22">
        <v>273</v>
      </c>
      <c r="D22" s="26"/>
      <c r="E22" s="24">
        <f t="shared" si="0"/>
        <v>0</v>
      </c>
      <c r="F22" s="58"/>
      <c r="G22" s="11" t="s">
        <v>176</v>
      </c>
      <c r="H22" s="2">
        <v>-3594</v>
      </c>
      <c r="I22" s="35"/>
      <c r="J22" s="40"/>
    </row>
    <row r="23" spans="1:10" ht="45" customHeight="1">
      <c r="A23" s="17">
        <f t="shared" si="1"/>
        <v>21</v>
      </c>
      <c r="B23" s="21" t="s">
        <v>282</v>
      </c>
      <c r="C23" s="22">
        <v>710</v>
      </c>
      <c r="D23" s="26"/>
      <c r="E23" s="24">
        <f t="shared" si="0"/>
        <v>0</v>
      </c>
      <c r="F23" s="58"/>
      <c r="G23" s="11" t="s">
        <v>177</v>
      </c>
      <c r="H23" s="2">
        <v>-3596</v>
      </c>
      <c r="I23" s="35"/>
      <c r="J23" s="40"/>
    </row>
    <row r="24" spans="1:10" ht="66" customHeight="1">
      <c r="A24" s="17">
        <f t="shared" si="1"/>
        <v>22</v>
      </c>
      <c r="B24" s="21" t="s">
        <v>63</v>
      </c>
      <c r="C24" s="22">
        <v>74</v>
      </c>
      <c r="D24" s="26"/>
      <c r="E24" s="24">
        <f t="shared" si="0"/>
        <v>0</v>
      </c>
      <c r="F24" s="58"/>
      <c r="G24" s="12" t="s">
        <v>178</v>
      </c>
      <c r="H24" s="2">
        <v>-5772</v>
      </c>
      <c r="I24" s="35"/>
      <c r="J24" s="40"/>
    </row>
    <row r="25" spans="1:10" ht="64.5" customHeight="1">
      <c r="A25" s="17">
        <f t="shared" si="1"/>
        <v>23</v>
      </c>
      <c r="B25" s="21" t="s">
        <v>165</v>
      </c>
      <c r="C25" s="22">
        <v>18</v>
      </c>
      <c r="D25" s="26"/>
      <c r="E25" s="24">
        <f t="shared" si="0"/>
        <v>0</v>
      </c>
      <c r="F25" s="58"/>
      <c r="G25" s="12" t="s">
        <v>252</v>
      </c>
      <c r="H25" s="2">
        <v>-3513</v>
      </c>
      <c r="I25" s="35"/>
      <c r="J25" s="40"/>
    </row>
    <row r="26" spans="1:10" ht="63" customHeight="1">
      <c r="A26" s="17">
        <f t="shared" si="1"/>
        <v>24</v>
      </c>
      <c r="B26" s="21" t="s">
        <v>152</v>
      </c>
      <c r="C26" s="22">
        <v>20</v>
      </c>
      <c r="D26" s="26"/>
      <c r="E26" s="24">
        <f t="shared" si="0"/>
        <v>0</v>
      </c>
      <c r="F26" s="58"/>
      <c r="G26" s="12" t="s">
        <v>253</v>
      </c>
      <c r="H26" s="2">
        <v>-3537</v>
      </c>
      <c r="I26" s="35"/>
      <c r="J26" s="40"/>
    </row>
    <row r="27" spans="1:10" ht="66.75" customHeight="1">
      <c r="A27" s="17">
        <f t="shared" si="1"/>
        <v>25</v>
      </c>
      <c r="B27" s="21" t="s">
        <v>109</v>
      </c>
      <c r="C27" s="22">
        <v>13</v>
      </c>
      <c r="D27" s="26"/>
      <c r="E27" s="24">
        <f t="shared" si="0"/>
        <v>0</v>
      </c>
      <c r="F27" s="58"/>
      <c r="G27" s="11" t="s">
        <v>179</v>
      </c>
      <c r="H27" s="2">
        <v>-3709</v>
      </c>
      <c r="I27" s="35"/>
      <c r="J27" s="40"/>
    </row>
    <row r="28" spans="1:10" ht="51" customHeight="1">
      <c r="A28" s="17">
        <f t="shared" si="1"/>
        <v>26</v>
      </c>
      <c r="B28" s="21" t="s">
        <v>111</v>
      </c>
      <c r="C28" s="22">
        <v>13</v>
      </c>
      <c r="D28" s="26"/>
      <c r="E28" s="24">
        <f t="shared" si="0"/>
        <v>0</v>
      </c>
      <c r="F28" s="58"/>
      <c r="G28" s="11" t="s">
        <v>110</v>
      </c>
      <c r="H28" s="2">
        <v>-3707</v>
      </c>
      <c r="I28" s="35"/>
      <c r="J28" s="40"/>
    </row>
    <row r="29" spans="1:10" ht="45" customHeight="1">
      <c r="A29" s="17">
        <f t="shared" si="1"/>
        <v>27</v>
      </c>
      <c r="B29" s="21" t="s">
        <v>136</v>
      </c>
      <c r="C29" s="22">
        <v>20</v>
      </c>
      <c r="D29" s="26"/>
      <c r="E29" s="24">
        <f t="shared" si="0"/>
        <v>0</v>
      </c>
      <c r="F29" s="59"/>
      <c r="G29" s="11" t="s">
        <v>180</v>
      </c>
      <c r="H29" s="2">
        <v>-3602</v>
      </c>
      <c r="I29" s="35"/>
      <c r="J29" s="40"/>
    </row>
    <row r="30" spans="1:10" ht="53.25" customHeight="1">
      <c r="A30" s="47">
        <f t="shared" si="1"/>
        <v>28</v>
      </c>
      <c r="B30" s="48" t="s">
        <v>306</v>
      </c>
      <c r="C30" s="22">
        <v>2</v>
      </c>
      <c r="D30" s="26"/>
      <c r="E30" s="24">
        <f t="shared" si="0"/>
        <v>0</v>
      </c>
      <c r="F30" s="62" t="s">
        <v>49</v>
      </c>
      <c r="G30" s="11" t="s">
        <v>345</v>
      </c>
      <c r="H30" s="2">
        <v>-5855</v>
      </c>
      <c r="I30" s="35"/>
      <c r="J30" s="40"/>
    </row>
    <row r="31" spans="1:10" ht="71.25" customHeight="1">
      <c r="A31" s="47">
        <f t="shared" si="1"/>
        <v>29</v>
      </c>
      <c r="B31" s="48" t="s">
        <v>307</v>
      </c>
      <c r="C31" s="22">
        <v>2</v>
      </c>
      <c r="D31" s="26"/>
      <c r="E31" s="24">
        <f t="shared" si="0"/>
        <v>0</v>
      </c>
      <c r="F31" s="60"/>
      <c r="G31" s="11" t="s">
        <v>339</v>
      </c>
      <c r="H31" s="2">
        <v>-7010</v>
      </c>
      <c r="I31" s="35"/>
      <c r="J31" s="40"/>
    </row>
    <row r="32" spans="1:10" ht="65.25" customHeight="1">
      <c r="A32" s="47">
        <f t="shared" si="1"/>
        <v>30</v>
      </c>
      <c r="B32" s="48" t="s">
        <v>305</v>
      </c>
      <c r="C32" s="22">
        <v>2</v>
      </c>
      <c r="D32" s="26"/>
      <c r="E32" s="24">
        <f t="shared" si="0"/>
        <v>0</v>
      </c>
      <c r="F32" s="60"/>
      <c r="G32" s="12" t="s">
        <v>340</v>
      </c>
      <c r="H32" s="2">
        <v>-6991</v>
      </c>
      <c r="I32" s="35"/>
      <c r="J32" s="40"/>
    </row>
    <row r="33" spans="1:10" ht="54.75" customHeight="1">
      <c r="A33" s="47">
        <f t="shared" si="1"/>
        <v>31</v>
      </c>
      <c r="B33" s="48" t="s">
        <v>308</v>
      </c>
      <c r="C33" s="22">
        <v>3</v>
      </c>
      <c r="D33" s="26"/>
      <c r="E33" s="24">
        <f t="shared" si="0"/>
        <v>0</v>
      </c>
      <c r="F33" s="60"/>
      <c r="G33" s="12" t="s">
        <v>341</v>
      </c>
      <c r="H33" s="2">
        <v>-6992</v>
      </c>
      <c r="I33" s="35"/>
      <c r="J33" s="40"/>
    </row>
    <row r="34" spans="1:10" ht="72" customHeight="1">
      <c r="A34" s="47">
        <f t="shared" si="1"/>
        <v>32</v>
      </c>
      <c r="B34" s="48" t="s">
        <v>309</v>
      </c>
      <c r="C34" s="22">
        <v>5</v>
      </c>
      <c r="D34" s="26"/>
      <c r="E34" s="24">
        <f t="shared" si="0"/>
        <v>0</v>
      </c>
      <c r="F34" s="60"/>
      <c r="G34" s="11" t="s">
        <v>342</v>
      </c>
      <c r="H34" s="2">
        <v>-5091</v>
      </c>
      <c r="I34" s="35"/>
      <c r="J34" s="40"/>
    </row>
    <row r="35" spans="1:10" ht="73.5" customHeight="1">
      <c r="A35" s="47">
        <f t="shared" si="1"/>
        <v>33</v>
      </c>
      <c r="B35" s="48" t="s">
        <v>310</v>
      </c>
      <c r="C35" s="22">
        <v>2</v>
      </c>
      <c r="D35" s="26"/>
      <c r="E35" s="24">
        <f t="shared" si="0"/>
        <v>0</v>
      </c>
      <c r="F35" s="60"/>
      <c r="G35" s="11" t="s">
        <v>343</v>
      </c>
      <c r="H35" s="2">
        <v>-5068</v>
      </c>
      <c r="I35" s="35"/>
      <c r="J35" s="40"/>
    </row>
    <row r="36" spans="1:10" ht="69" customHeight="1">
      <c r="A36" s="47">
        <f t="shared" si="1"/>
        <v>34</v>
      </c>
      <c r="B36" s="48" t="s">
        <v>311</v>
      </c>
      <c r="C36" s="22">
        <v>2</v>
      </c>
      <c r="D36" s="26"/>
      <c r="E36" s="24">
        <f t="shared" si="0"/>
        <v>0</v>
      </c>
      <c r="F36" s="61"/>
      <c r="G36" s="11" t="s">
        <v>344</v>
      </c>
      <c r="H36" s="2">
        <v>-5066</v>
      </c>
      <c r="I36" s="35"/>
      <c r="J36" s="40"/>
    </row>
    <row r="37" spans="1:10" ht="32.1" customHeight="1">
      <c r="A37" s="17">
        <f t="shared" si="1"/>
        <v>35</v>
      </c>
      <c r="B37" s="21" t="s">
        <v>64</v>
      </c>
      <c r="C37" s="22">
        <v>15</v>
      </c>
      <c r="D37" s="26"/>
      <c r="E37" s="24">
        <f t="shared" si="0"/>
        <v>0</v>
      </c>
      <c r="F37" s="57" t="s">
        <v>48</v>
      </c>
      <c r="G37" s="11" t="s">
        <v>181</v>
      </c>
      <c r="H37" s="2">
        <v>-5771</v>
      </c>
      <c r="I37" s="35"/>
      <c r="J37" s="40"/>
    </row>
    <row r="38" spans="1:10" ht="32.1" customHeight="1">
      <c r="A38" s="17">
        <f t="shared" si="1"/>
        <v>36</v>
      </c>
      <c r="B38" s="21" t="s">
        <v>131</v>
      </c>
      <c r="C38" s="22">
        <v>40</v>
      </c>
      <c r="D38" s="26"/>
      <c r="E38" s="24">
        <f t="shared" si="0"/>
        <v>0</v>
      </c>
      <c r="F38" s="58"/>
      <c r="G38" s="11" t="s">
        <v>182</v>
      </c>
      <c r="H38" s="2">
        <v>-3612</v>
      </c>
      <c r="I38" s="35"/>
      <c r="J38" s="40"/>
    </row>
    <row r="39" spans="1:10" ht="45" customHeight="1">
      <c r="A39" s="17">
        <f t="shared" si="1"/>
        <v>37</v>
      </c>
      <c r="B39" s="21" t="s">
        <v>134</v>
      </c>
      <c r="C39" s="22">
        <v>10</v>
      </c>
      <c r="D39" s="26"/>
      <c r="E39" s="24">
        <f t="shared" si="0"/>
        <v>0</v>
      </c>
      <c r="F39" s="58"/>
      <c r="G39" s="11" t="s">
        <v>183</v>
      </c>
      <c r="H39" s="2">
        <v>-3609</v>
      </c>
      <c r="I39" s="35"/>
      <c r="J39" s="40"/>
    </row>
    <row r="40" spans="1:10" ht="32.1" customHeight="1">
      <c r="A40" s="17">
        <f t="shared" si="1"/>
        <v>38</v>
      </c>
      <c r="B40" s="8" t="s">
        <v>135</v>
      </c>
      <c r="C40" s="2">
        <v>10</v>
      </c>
      <c r="D40" s="26"/>
      <c r="E40" s="24">
        <f t="shared" si="0"/>
        <v>0</v>
      </c>
      <c r="F40" s="58"/>
      <c r="G40" s="11" t="s">
        <v>184</v>
      </c>
      <c r="H40" s="2">
        <v>-3608</v>
      </c>
      <c r="I40" s="35"/>
      <c r="J40" s="40"/>
    </row>
    <row r="41" spans="1:10" ht="45" customHeight="1">
      <c r="A41" s="17">
        <f t="shared" si="1"/>
        <v>39</v>
      </c>
      <c r="B41" s="8" t="s">
        <v>133</v>
      </c>
      <c r="C41" s="2">
        <v>10</v>
      </c>
      <c r="D41" s="26"/>
      <c r="E41" s="24">
        <f t="shared" si="0"/>
        <v>0</v>
      </c>
      <c r="F41" s="58"/>
      <c r="G41" s="11" t="s">
        <v>185</v>
      </c>
      <c r="H41" s="2">
        <v>-3610</v>
      </c>
      <c r="I41" s="35"/>
      <c r="J41" s="40"/>
    </row>
    <row r="42" spans="1:10" ht="32.1" customHeight="1">
      <c r="A42" s="17">
        <f t="shared" si="1"/>
        <v>40</v>
      </c>
      <c r="B42" s="8" t="s">
        <v>132</v>
      </c>
      <c r="C42" s="2">
        <v>10</v>
      </c>
      <c r="D42" s="26"/>
      <c r="E42" s="24">
        <f t="shared" si="0"/>
        <v>0</v>
      </c>
      <c r="F42" s="58"/>
      <c r="G42" s="11" t="s">
        <v>186</v>
      </c>
      <c r="H42" s="2">
        <v>-3611</v>
      </c>
      <c r="I42" s="35"/>
      <c r="J42" s="40"/>
    </row>
    <row r="43" spans="1:10" ht="32.1" customHeight="1">
      <c r="A43" s="17">
        <f t="shared" si="1"/>
        <v>41</v>
      </c>
      <c r="B43" s="8" t="s">
        <v>47</v>
      </c>
      <c r="C43" s="2">
        <v>16</v>
      </c>
      <c r="D43" s="26"/>
      <c r="E43" s="24">
        <f t="shared" si="0"/>
        <v>0</v>
      </c>
      <c r="F43" s="58"/>
      <c r="G43" s="11" t="s">
        <v>187</v>
      </c>
      <c r="H43" s="2">
        <v>-7033</v>
      </c>
      <c r="I43" s="35"/>
      <c r="J43" s="40"/>
    </row>
    <row r="44" spans="1:10" ht="50.25" customHeight="1">
      <c r="A44" s="17">
        <f t="shared" si="1"/>
        <v>42</v>
      </c>
      <c r="B44" s="8" t="s">
        <v>151</v>
      </c>
      <c r="C44" s="2">
        <v>128</v>
      </c>
      <c r="D44" s="26"/>
      <c r="E44" s="24">
        <f t="shared" si="0"/>
        <v>0</v>
      </c>
      <c r="F44" s="58"/>
      <c r="G44" s="11" t="s">
        <v>188</v>
      </c>
      <c r="H44" s="2">
        <v>-3541</v>
      </c>
      <c r="I44" s="35"/>
      <c r="J44" s="40"/>
    </row>
    <row r="45" spans="1:10" ht="27" customHeight="1">
      <c r="A45" s="17">
        <f t="shared" si="1"/>
        <v>43</v>
      </c>
      <c r="B45" s="8" t="s">
        <v>65</v>
      </c>
      <c r="C45" s="2">
        <v>15</v>
      </c>
      <c r="D45" s="26"/>
      <c r="E45" s="24">
        <f t="shared" si="0"/>
        <v>0</v>
      </c>
      <c r="F45" s="58"/>
      <c r="G45" s="11" t="s">
        <v>189</v>
      </c>
      <c r="H45" s="2">
        <v>-5770</v>
      </c>
      <c r="I45" s="35"/>
      <c r="J45" s="40"/>
    </row>
    <row r="46" spans="1:10" ht="27" customHeight="1">
      <c r="A46" s="17">
        <f t="shared" si="1"/>
        <v>44</v>
      </c>
      <c r="B46" s="8" t="s">
        <v>106</v>
      </c>
      <c r="C46" s="2">
        <v>15</v>
      </c>
      <c r="D46" s="26"/>
      <c r="E46" s="24">
        <f t="shared" si="0"/>
        <v>0</v>
      </c>
      <c r="F46" s="58"/>
      <c r="G46" s="11" t="s">
        <v>190</v>
      </c>
      <c r="H46" s="2">
        <v>-3716</v>
      </c>
      <c r="I46" s="35"/>
      <c r="J46" s="40"/>
    </row>
    <row r="47" spans="1:10" ht="30" customHeight="1">
      <c r="A47" s="17">
        <f t="shared" si="1"/>
        <v>45</v>
      </c>
      <c r="B47" s="8" t="s">
        <v>107</v>
      </c>
      <c r="C47" s="2">
        <v>15</v>
      </c>
      <c r="D47" s="26"/>
      <c r="E47" s="24">
        <f t="shared" si="0"/>
        <v>0</v>
      </c>
      <c r="F47" s="58"/>
      <c r="G47" s="11" t="s">
        <v>191</v>
      </c>
      <c r="H47" s="2">
        <v>-3715</v>
      </c>
      <c r="I47" s="35"/>
      <c r="J47" s="40"/>
    </row>
    <row r="48" spans="1:10" ht="27" customHeight="1">
      <c r="A48" s="17">
        <f t="shared" si="1"/>
        <v>46</v>
      </c>
      <c r="B48" s="8" t="s">
        <v>108</v>
      </c>
      <c r="C48" s="2">
        <v>152</v>
      </c>
      <c r="D48" s="26"/>
      <c r="E48" s="24">
        <f t="shared" si="0"/>
        <v>0</v>
      </c>
      <c r="F48" s="59"/>
      <c r="G48" s="11" t="s">
        <v>192</v>
      </c>
      <c r="H48" s="2">
        <v>-3714</v>
      </c>
      <c r="I48" s="35"/>
      <c r="J48" s="40"/>
    </row>
    <row r="49" spans="1:10" ht="27" customHeight="1">
      <c r="A49" s="17">
        <f t="shared" si="1"/>
        <v>47</v>
      </c>
      <c r="B49" s="8" t="s">
        <v>71</v>
      </c>
      <c r="C49" s="2">
        <v>162</v>
      </c>
      <c r="D49" s="26"/>
      <c r="E49" s="24">
        <f t="shared" si="0"/>
        <v>0</v>
      </c>
      <c r="F49" s="62" t="s">
        <v>5</v>
      </c>
      <c r="G49" s="11" t="s">
        <v>69</v>
      </c>
      <c r="H49" s="2">
        <v>-5758</v>
      </c>
      <c r="I49" s="35"/>
      <c r="J49" s="40"/>
    </row>
    <row r="50" spans="1:10" ht="27" customHeight="1">
      <c r="A50" s="17">
        <f t="shared" si="1"/>
        <v>48</v>
      </c>
      <c r="B50" s="21" t="s">
        <v>68</v>
      </c>
      <c r="C50" s="22">
        <v>187</v>
      </c>
      <c r="D50" s="26"/>
      <c r="E50" s="24">
        <f t="shared" si="0"/>
        <v>0</v>
      </c>
      <c r="F50" s="60"/>
      <c r="G50" s="11" t="s">
        <v>69</v>
      </c>
      <c r="H50" s="2">
        <v>-5761</v>
      </c>
      <c r="I50" s="35"/>
      <c r="J50" s="40"/>
    </row>
    <row r="51" spans="1:10" ht="27" customHeight="1">
      <c r="A51" s="17">
        <f t="shared" si="1"/>
        <v>49</v>
      </c>
      <c r="B51" s="21" t="s">
        <v>70</v>
      </c>
      <c r="C51" s="22">
        <v>52</v>
      </c>
      <c r="D51" s="26"/>
      <c r="E51" s="24">
        <f t="shared" si="0"/>
        <v>0</v>
      </c>
      <c r="F51" s="60"/>
      <c r="G51" s="11" t="s">
        <v>69</v>
      </c>
      <c r="H51" s="2">
        <v>-5760</v>
      </c>
      <c r="I51" s="35"/>
      <c r="J51" s="40"/>
    </row>
    <row r="52" spans="1:10" ht="32.1" customHeight="1">
      <c r="A52" s="17">
        <f t="shared" si="1"/>
        <v>50</v>
      </c>
      <c r="B52" s="21" t="s">
        <v>67</v>
      </c>
      <c r="C52" s="22">
        <v>22</v>
      </c>
      <c r="D52" s="26"/>
      <c r="E52" s="24">
        <f t="shared" si="0"/>
        <v>0</v>
      </c>
      <c r="F52" s="60"/>
      <c r="G52" s="11" t="s">
        <v>193</v>
      </c>
      <c r="H52" s="2">
        <v>-5762</v>
      </c>
      <c r="I52" s="35"/>
      <c r="J52" s="40"/>
    </row>
    <row r="53" spans="1:10" ht="32.1" customHeight="1">
      <c r="A53" s="17">
        <f t="shared" si="1"/>
        <v>51</v>
      </c>
      <c r="B53" s="8" t="s">
        <v>66</v>
      </c>
      <c r="C53" s="2">
        <v>12</v>
      </c>
      <c r="D53" s="26"/>
      <c r="E53" s="24">
        <f t="shared" si="0"/>
        <v>0</v>
      </c>
      <c r="F53" s="60"/>
      <c r="G53" s="11" t="s">
        <v>194</v>
      </c>
      <c r="H53" s="2">
        <v>-5763</v>
      </c>
      <c r="I53" s="35"/>
      <c r="J53" s="40"/>
    </row>
    <row r="54" spans="1:10" ht="45" customHeight="1">
      <c r="A54" s="46">
        <f t="shared" si="1"/>
        <v>52</v>
      </c>
      <c r="B54" s="15" t="s">
        <v>316</v>
      </c>
      <c r="C54" s="2">
        <v>1</v>
      </c>
      <c r="D54" s="26"/>
      <c r="E54" s="24">
        <f t="shared" si="0"/>
        <v>0</v>
      </c>
      <c r="F54" s="60"/>
      <c r="G54" s="11" t="s">
        <v>258</v>
      </c>
      <c r="H54" s="2">
        <v>-7411</v>
      </c>
      <c r="I54" s="35"/>
      <c r="J54" s="40"/>
    </row>
    <row r="55" spans="1:10" ht="78" customHeight="1">
      <c r="A55" s="17">
        <f t="shared" si="1"/>
        <v>53</v>
      </c>
      <c r="B55" s="8" t="s">
        <v>24</v>
      </c>
      <c r="C55" s="2">
        <v>2</v>
      </c>
      <c r="D55" s="26"/>
      <c r="E55" s="24">
        <f t="shared" si="0"/>
        <v>0</v>
      </c>
      <c r="F55" s="61"/>
      <c r="G55" s="11" t="s">
        <v>317</v>
      </c>
      <c r="H55" s="2">
        <v>-7334</v>
      </c>
      <c r="I55" s="35"/>
      <c r="J55" s="40"/>
    </row>
    <row r="56" spans="1:10" ht="93.75" customHeight="1">
      <c r="A56" s="17">
        <f t="shared" si="1"/>
        <v>54</v>
      </c>
      <c r="B56" s="8" t="s">
        <v>42</v>
      </c>
      <c r="C56" s="2">
        <v>1</v>
      </c>
      <c r="D56" s="26"/>
      <c r="E56" s="24">
        <f t="shared" si="0"/>
        <v>0</v>
      </c>
      <c r="F56" s="57" t="s">
        <v>42</v>
      </c>
      <c r="G56" s="11" t="s">
        <v>328</v>
      </c>
      <c r="H56" s="2">
        <v>-7314</v>
      </c>
      <c r="I56" s="35"/>
      <c r="J56" s="40"/>
    </row>
    <row r="57" spans="1:10" ht="63.75" customHeight="1">
      <c r="A57" s="17">
        <f t="shared" si="1"/>
        <v>55</v>
      </c>
      <c r="B57" s="8" t="s">
        <v>298</v>
      </c>
      <c r="C57" s="2">
        <v>7</v>
      </c>
      <c r="D57" s="26"/>
      <c r="E57" s="24">
        <f t="shared" si="0"/>
        <v>0</v>
      </c>
      <c r="F57" s="58"/>
      <c r="G57" s="11" t="s">
        <v>195</v>
      </c>
      <c r="H57" s="2">
        <v>-5030</v>
      </c>
      <c r="I57" s="35"/>
      <c r="J57" s="40"/>
    </row>
    <row r="58" spans="1:10" ht="96.75" customHeight="1">
      <c r="A58" s="17">
        <f t="shared" si="1"/>
        <v>56</v>
      </c>
      <c r="B58" s="8" t="s">
        <v>75</v>
      </c>
      <c r="C58" s="2">
        <v>5</v>
      </c>
      <c r="D58" s="26"/>
      <c r="E58" s="24">
        <f t="shared" si="0"/>
        <v>0</v>
      </c>
      <c r="F58" s="58"/>
      <c r="G58" s="11" t="s">
        <v>318</v>
      </c>
      <c r="H58" s="2">
        <v>-5027</v>
      </c>
      <c r="I58" s="35"/>
      <c r="J58" s="40"/>
    </row>
    <row r="59" spans="1:10" ht="126" customHeight="1">
      <c r="A59" s="17">
        <f t="shared" si="1"/>
        <v>57</v>
      </c>
      <c r="B59" s="8" t="s">
        <v>299</v>
      </c>
      <c r="C59" s="2">
        <v>6</v>
      </c>
      <c r="D59" s="26"/>
      <c r="E59" s="24">
        <f t="shared" si="0"/>
        <v>0</v>
      </c>
      <c r="F59" s="59"/>
      <c r="G59" s="11" t="s">
        <v>200</v>
      </c>
      <c r="H59" s="2">
        <v>-3664</v>
      </c>
      <c r="I59" s="35"/>
      <c r="J59" s="40"/>
    </row>
    <row r="60" spans="1:10" ht="33.75" customHeight="1">
      <c r="A60" s="17">
        <f t="shared" si="1"/>
        <v>58</v>
      </c>
      <c r="B60" s="8" t="s">
        <v>255</v>
      </c>
      <c r="C60" s="2">
        <v>12</v>
      </c>
      <c r="D60" s="26"/>
      <c r="E60" s="24">
        <f t="shared" si="0"/>
        <v>0</v>
      </c>
      <c r="F60" s="5" t="s">
        <v>283</v>
      </c>
      <c r="G60" s="12" t="s">
        <v>254</v>
      </c>
      <c r="H60" s="2">
        <v>-3642</v>
      </c>
      <c r="I60" s="35"/>
      <c r="J60" s="40"/>
    </row>
    <row r="61" spans="1:10" ht="86.25" customHeight="1">
      <c r="A61" s="17">
        <f t="shared" si="1"/>
        <v>59</v>
      </c>
      <c r="B61" s="8" t="s">
        <v>60</v>
      </c>
      <c r="C61" s="2">
        <v>90</v>
      </c>
      <c r="D61" s="26"/>
      <c r="E61" s="24">
        <f t="shared" si="0"/>
        <v>0</v>
      </c>
      <c r="F61" s="57" t="s">
        <v>284</v>
      </c>
      <c r="G61" s="11" t="s">
        <v>201</v>
      </c>
      <c r="H61" s="2">
        <v>-6031</v>
      </c>
      <c r="I61" s="35"/>
      <c r="J61" s="39"/>
    </row>
    <row r="62" spans="1:10" ht="83.25" customHeight="1">
      <c r="A62" s="17">
        <f t="shared" si="1"/>
        <v>60</v>
      </c>
      <c r="B62" s="8" t="s">
        <v>59</v>
      </c>
      <c r="C62" s="2">
        <v>25</v>
      </c>
      <c r="D62" s="26"/>
      <c r="E62" s="24">
        <f t="shared" si="0"/>
        <v>0</v>
      </c>
      <c r="F62" s="58"/>
      <c r="G62" s="13" t="s">
        <v>202</v>
      </c>
      <c r="H62" s="2">
        <v>-6032</v>
      </c>
      <c r="I62" s="35"/>
      <c r="J62" s="39"/>
    </row>
    <row r="63" spans="1:10" ht="96" customHeight="1">
      <c r="A63" s="17">
        <f t="shared" si="1"/>
        <v>61</v>
      </c>
      <c r="B63" s="8" t="s">
        <v>61</v>
      </c>
      <c r="C63" s="2">
        <v>4</v>
      </c>
      <c r="D63" s="26"/>
      <c r="E63" s="24">
        <f t="shared" si="0"/>
        <v>0</v>
      </c>
      <c r="F63" s="59"/>
      <c r="G63" s="11" t="s">
        <v>203</v>
      </c>
      <c r="H63" s="2">
        <v>-6030</v>
      </c>
      <c r="I63" s="35"/>
      <c r="J63" s="39"/>
    </row>
    <row r="64" spans="1:10" ht="162" customHeight="1">
      <c r="A64" s="17">
        <f t="shared" si="1"/>
        <v>62</v>
      </c>
      <c r="B64" s="15" t="s">
        <v>256</v>
      </c>
      <c r="C64" s="2">
        <v>1</v>
      </c>
      <c r="D64" s="26"/>
      <c r="E64" s="24">
        <f t="shared" si="0"/>
        <v>0</v>
      </c>
      <c r="F64" s="60" t="s">
        <v>276</v>
      </c>
      <c r="G64" s="16" t="s">
        <v>271</v>
      </c>
      <c r="H64" s="2">
        <v>-3505</v>
      </c>
      <c r="I64" s="35"/>
      <c r="J64" s="39"/>
    </row>
    <row r="65" spans="1:10" ht="179.25" customHeight="1">
      <c r="A65" s="17">
        <f t="shared" si="1"/>
        <v>63</v>
      </c>
      <c r="B65" s="15" t="s">
        <v>277</v>
      </c>
      <c r="C65" s="20">
        <v>5</v>
      </c>
      <c r="D65" s="26"/>
      <c r="E65" s="24">
        <f t="shared" si="0"/>
        <v>0</v>
      </c>
      <c r="F65" s="60"/>
      <c r="G65" s="16" t="s">
        <v>319</v>
      </c>
      <c r="H65" s="2">
        <v>-7395</v>
      </c>
      <c r="I65" s="35"/>
      <c r="J65" s="39"/>
    </row>
    <row r="66" spans="1:10" ht="175.5" customHeight="1">
      <c r="A66" s="17">
        <f t="shared" si="1"/>
        <v>64</v>
      </c>
      <c r="B66" s="15" t="s">
        <v>270</v>
      </c>
      <c r="C66" s="2">
        <v>6</v>
      </c>
      <c r="D66" s="26"/>
      <c r="E66" s="24">
        <f t="shared" si="0"/>
        <v>0</v>
      </c>
      <c r="F66" s="61"/>
      <c r="G66" s="13" t="s">
        <v>269</v>
      </c>
      <c r="H66" s="2">
        <v>-7031</v>
      </c>
      <c r="I66" s="35"/>
      <c r="J66" s="39"/>
    </row>
    <row r="67" spans="1:10" ht="138" customHeight="1">
      <c r="A67" s="17">
        <f t="shared" si="1"/>
        <v>65</v>
      </c>
      <c r="B67" s="8" t="s">
        <v>38</v>
      </c>
      <c r="C67" s="2">
        <v>30</v>
      </c>
      <c r="D67" s="26"/>
      <c r="E67" s="24">
        <f t="shared" si="0"/>
        <v>0</v>
      </c>
      <c r="F67" s="57" t="s">
        <v>167</v>
      </c>
      <c r="G67" s="11" t="s">
        <v>205</v>
      </c>
      <c r="H67" s="2">
        <v>-7317</v>
      </c>
      <c r="I67" s="35"/>
      <c r="J67" s="40"/>
    </row>
    <row r="68" spans="1:10" ht="138" customHeight="1">
      <c r="A68" s="17">
        <f t="shared" si="1"/>
        <v>66</v>
      </c>
      <c r="B68" s="8" t="s">
        <v>39</v>
      </c>
      <c r="C68" s="2">
        <v>45</v>
      </c>
      <c r="D68" s="26"/>
      <c r="E68" s="24">
        <f aca="true" t="shared" si="2" ref="E68:E131">C68*D68</f>
        <v>0</v>
      </c>
      <c r="F68" s="58"/>
      <c r="G68" s="11" t="s">
        <v>204</v>
      </c>
      <c r="H68" s="2">
        <v>-7316</v>
      </c>
      <c r="I68" s="35"/>
      <c r="J68" s="40"/>
    </row>
    <row r="69" spans="1:10" ht="100.5" customHeight="1">
      <c r="A69" s="17">
        <f aca="true" t="shared" si="3" ref="A69:A132">A68+1</f>
        <v>67</v>
      </c>
      <c r="B69" s="8" t="s">
        <v>23</v>
      </c>
      <c r="C69" s="2">
        <v>15</v>
      </c>
      <c r="D69" s="26"/>
      <c r="E69" s="24">
        <f t="shared" si="2"/>
        <v>0</v>
      </c>
      <c r="F69" s="59"/>
      <c r="G69" s="11" t="s">
        <v>206</v>
      </c>
      <c r="H69" s="2">
        <v>-7335</v>
      </c>
      <c r="I69" s="35"/>
      <c r="J69" s="40"/>
    </row>
    <row r="70" spans="1:10" ht="32.1" customHeight="1">
      <c r="A70" s="17">
        <f t="shared" si="3"/>
        <v>68</v>
      </c>
      <c r="B70" s="8" t="s">
        <v>140</v>
      </c>
      <c r="C70" s="2">
        <v>25</v>
      </c>
      <c r="D70" s="26"/>
      <c r="E70" s="24">
        <f t="shared" si="2"/>
        <v>0</v>
      </c>
      <c r="F70" s="62" t="s">
        <v>30</v>
      </c>
      <c r="G70" s="11" t="s">
        <v>207</v>
      </c>
      <c r="H70" s="2">
        <v>-3589</v>
      </c>
      <c r="I70" s="35"/>
      <c r="J70" s="40"/>
    </row>
    <row r="71" spans="1:10" ht="27" customHeight="1">
      <c r="A71" s="17">
        <f t="shared" si="3"/>
        <v>69</v>
      </c>
      <c r="B71" s="8" t="s">
        <v>119</v>
      </c>
      <c r="C71" s="2">
        <v>104</v>
      </c>
      <c r="D71" s="26"/>
      <c r="E71" s="24">
        <f t="shared" si="2"/>
        <v>0</v>
      </c>
      <c r="F71" s="60"/>
      <c r="G71" s="12" t="s">
        <v>268</v>
      </c>
      <c r="H71" s="2">
        <v>-3675</v>
      </c>
      <c r="I71" s="35"/>
      <c r="J71" s="40"/>
    </row>
    <row r="72" spans="1:10" ht="32.1" customHeight="1">
      <c r="A72" s="17">
        <f t="shared" si="3"/>
        <v>70</v>
      </c>
      <c r="B72" s="8" t="s">
        <v>154</v>
      </c>
      <c r="C72" s="2">
        <v>130</v>
      </c>
      <c r="D72" s="26"/>
      <c r="E72" s="24">
        <f t="shared" si="2"/>
        <v>0</v>
      </c>
      <c r="F72" s="60"/>
      <c r="G72" s="11" t="s">
        <v>155</v>
      </c>
      <c r="H72" s="2">
        <v>-3529</v>
      </c>
      <c r="I72" s="35"/>
      <c r="J72" s="40"/>
    </row>
    <row r="73" spans="1:10" ht="27" customHeight="1">
      <c r="A73" s="17">
        <f t="shared" si="3"/>
        <v>71</v>
      </c>
      <c r="B73" s="8" t="s">
        <v>117</v>
      </c>
      <c r="C73" s="2">
        <v>10</v>
      </c>
      <c r="D73" s="26"/>
      <c r="E73" s="24">
        <f t="shared" si="2"/>
        <v>0</v>
      </c>
      <c r="F73" s="60"/>
      <c r="G73" s="11" t="s">
        <v>118</v>
      </c>
      <c r="H73" s="2">
        <v>-3678</v>
      </c>
      <c r="I73" s="35"/>
      <c r="J73" s="40"/>
    </row>
    <row r="74" spans="1:10" ht="27" customHeight="1">
      <c r="A74" s="17">
        <f t="shared" si="3"/>
        <v>72</v>
      </c>
      <c r="B74" s="8" t="s">
        <v>28</v>
      </c>
      <c r="C74" s="2">
        <v>5</v>
      </c>
      <c r="D74" s="26"/>
      <c r="E74" s="24">
        <f t="shared" si="2"/>
        <v>0</v>
      </c>
      <c r="F74" s="60"/>
      <c r="G74" s="11" t="s">
        <v>29</v>
      </c>
      <c r="H74" s="2">
        <v>-7331</v>
      </c>
      <c r="I74" s="35"/>
      <c r="J74" s="40"/>
    </row>
    <row r="75" spans="1:10" ht="27" customHeight="1">
      <c r="A75" s="17">
        <f t="shared" si="3"/>
        <v>73</v>
      </c>
      <c r="B75" s="8" t="s">
        <v>153</v>
      </c>
      <c r="C75" s="2">
        <v>35</v>
      </c>
      <c r="D75" s="26"/>
      <c r="E75" s="24">
        <f t="shared" si="2"/>
        <v>0</v>
      </c>
      <c r="F75" s="61"/>
      <c r="G75" s="11" t="s">
        <v>118</v>
      </c>
      <c r="H75" s="2">
        <v>-3530</v>
      </c>
      <c r="I75" s="35"/>
      <c r="J75" s="40"/>
    </row>
    <row r="76" spans="1:10" ht="27" customHeight="1">
      <c r="A76" s="17">
        <f t="shared" si="3"/>
        <v>74</v>
      </c>
      <c r="B76" s="8" t="s">
        <v>128</v>
      </c>
      <c r="C76" s="2">
        <v>6</v>
      </c>
      <c r="D76" s="26"/>
      <c r="E76" s="24">
        <f t="shared" si="2"/>
        <v>0</v>
      </c>
      <c r="F76" s="6" t="s">
        <v>130</v>
      </c>
      <c r="G76" s="11" t="s">
        <v>129</v>
      </c>
      <c r="H76" s="2">
        <v>-3622</v>
      </c>
      <c r="I76" s="35"/>
      <c r="J76" s="40"/>
    </row>
    <row r="77" spans="1:10" ht="142.5" customHeight="1">
      <c r="A77" s="17">
        <f t="shared" si="3"/>
        <v>75</v>
      </c>
      <c r="B77" s="8" t="s">
        <v>20</v>
      </c>
      <c r="C77" s="2">
        <v>23</v>
      </c>
      <c r="D77" s="26"/>
      <c r="E77" s="24">
        <f t="shared" si="2"/>
        <v>0</v>
      </c>
      <c r="F77" s="62" t="s">
        <v>7</v>
      </c>
      <c r="G77" s="11" t="s">
        <v>208</v>
      </c>
      <c r="H77" s="2">
        <v>-7337</v>
      </c>
      <c r="I77" s="35"/>
      <c r="J77" s="39"/>
    </row>
    <row r="78" spans="1:10" ht="155.25" customHeight="1">
      <c r="A78" s="17">
        <f t="shared" si="3"/>
        <v>76</v>
      </c>
      <c r="B78" s="8" t="s">
        <v>93</v>
      </c>
      <c r="C78" s="2">
        <v>4</v>
      </c>
      <c r="D78" s="26"/>
      <c r="E78" s="24">
        <f t="shared" si="2"/>
        <v>0</v>
      </c>
      <c r="F78" s="60"/>
      <c r="G78" s="11" t="s">
        <v>209</v>
      </c>
      <c r="H78" s="2">
        <v>-3936</v>
      </c>
      <c r="I78" s="35"/>
      <c r="J78" s="39"/>
    </row>
    <row r="79" spans="1:10" ht="95.25" customHeight="1">
      <c r="A79" s="17">
        <f t="shared" si="3"/>
        <v>77</v>
      </c>
      <c r="B79" s="8" t="s">
        <v>76</v>
      </c>
      <c r="C79" s="2">
        <v>8</v>
      </c>
      <c r="D79" s="26"/>
      <c r="E79" s="24">
        <f t="shared" si="2"/>
        <v>0</v>
      </c>
      <c r="F79" s="60"/>
      <c r="G79" s="11" t="s">
        <v>210</v>
      </c>
      <c r="H79" s="2">
        <v>-5018</v>
      </c>
      <c r="I79" s="35"/>
      <c r="J79" s="39"/>
    </row>
    <row r="80" spans="1:10" ht="114.75" customHeight="1">
      <c r="A80" s="17">
        <f t="shared" si="3"/>
        <v>78</v>
      </c>
      <c r="B80" s="8" t="s">
        <v>6</v>
      </c>
      <c r="C80" s="2">
        <v>10</v>
      </c>
      <c r="D80" s="26"/>
      <c r="E80" s="24">
        <f t="shared" si="2"/>
        <v>0</v>
      </c>
      <c r="F80" s="60"/>
      <c r="G80" s="11" t="s">
        <v>211</v>
      </c>
      <c r="H80" s="2">
        <v>-7410</v>
      </c>
      <c r="I80" s="35"/>
      <c r="J80" s="39"/>
    </row>
    <row r="81" spans="1:10" ht="67.5" customHeight="1">
      <c r="A81" s="17">
        <f t="shared" si="3"/>
        <v>79</v>
      </c>
      <c r="B81" s="8" t="s">
        <v>54</v>
      </c>
      <c r="C81" s="2">
        <v>1</v>
      </c>
      <c r="D81" s="26"/>
      <c r="E81" s="24">
        <f t="shared" si="2"/>
        <v>0</v>
      </c>
      <c r="F81" s="60"/>
      <c r="G81" s="11" t="s">
        <v>212</v>
      </c>
      <c r="H81" s="2">
        <v>-6051</v>
      </c>
      <c r="I81" s="35"/>
      <c r="J81" s="39"/>
    </row>
    <row r="82" spans="1:10" ht="123.75" customHeight="1">
      <c r="A82" s="17">
        <f t="shared" si="3"/>
        <v>80</v>
      </c>
      <c r="B82" s="8" t="s">
        <v>104</v>
      </c>
      <c r="C82" s="2">
        <v>16</v>
      </c>
      <c r="D82" s="26"/>
      <c r="E82" s="24">
        <f t="shared" si="2"/>
        <v>0</v>
      </c>
      <c r="F82" s="60"/>
      <c r="G82" s="11" t="s">
        <v>213</v>
      </c>
      <c r="H82" s="2">
        <v>-3732</v>
      </c>
      <c r="I82" s="35"/>
      <c r="J82" s="39"/>
    </row>
    <row r="83" spans="1:10" ht="114" customHeight="1">
      <c r="A83" s="17">
        <f t="shared" si="3"/>
        <v>81</v>
      </c>
      <c r="B83" s="8" t="s">
        <v>11</v>
      </c>
      <c r="C83" s="2">
        <v>19</v>
      </c>
      <c r="D83" s="26"/>
      <c r="E83" s="24">
        <f t="shared" si="2"/>
        <v>0</v>
      </c>
      <c r="F83" s="60"/>
      <c r="G83" s="11" t="s">
        <v>214</v>
      </c>
      <c r="H83" s="2">
        <v>-7391</v>
      </c>
      <c r="I83" s="35"/>
      <c r="J83" s="39"/>
    </row>
    <row r="84" spans="1:10" ht="126" customHeight="1">
      <c r="A84" s="17">
        <f t="shared" si="3"/>
        <v>82</v>
      </c>
      <c r="B84" s="8" t="s">
        <v>103</v>
      </c>
      <c r="C84" s="2">
        <v>16</v>
      </c>
      <c r="D84" s="26"/>
      <c r="E84" s="24">
        <f t="shared" si="2"/>
        <v>0</v>
      </c>
      <c r="F84" s="61"/>
      <c r="G84" s="11" t="s">
        <v>320</v>
      </c>
      <c r="H84" s="2">
        <v>-3733</v>
      </c>
      <c r="I84" s="35"/>
      <c r="J84" s="39"/>
    </row>
    <row r="85" spans="1:10" ht="96" customHeight="1">
      <c r="A85" s="17">
        <f t="shared" si="3"/>
        <v>83</v>
      </c>
      <c r="B85" s="8" t="s">
        <v>21</v>
      </c>
      <c r="C85" s="2">
        <v>2</v>
      </c>
      <c r="D85" s="26"/>
      <c r="E85" s="24">
        <f t="shared" si="2"/>
        <v>0</v>
      </c>
      <c r="F85" s="6" t="s">
        <v>22</v>
      </c>
      <c r="G85" s="11" t="s">
        <v>216</v>
      </c>
      <c r="H85" s="2">
        <v>-7336</v>
      </c>
      <c r="I85" s="35"/>
      <c r="J85" s="39"/>
    </row>
    <row r="86" spans="1:10" ht="63" customHeight="1">
      <c r="A86" s="17">
        <f t="shared" si="3"/>
        <v>84</v>
      </c>
      <c r="B86" s="15" t="s">
        <v>332</v>
      </c>
      <c r="C86" s="2">
        <v>1</v>
      </c>
      <c r="D86" s="26"/>
      <c r="E86" s="24">
        <f t="shared" si="2"/>
        <v>0</v>
      </c>
      <c r="F86" s="5" t="s">
        <v>127</v>
      </c>
      <c r="G86" s="13" t="s">
        <v>333</v>
      </c>
      <c r="H86" s="2">
        <v>-3631</v>
      </c>
      <c r="I86" s="35"/>
      <c r="J86" s="39"/>
    </row>
    <row r="87" spans="1:10" ht="187.5" customHeight="1">
      <c r="A87" s="17">
        <f t="shared" si="3"/>
        <v>85</v>
      </c>
      <c r="B87" s="8" t="s">
        <v>17</v>
      </c>
      <c r="C87" s="2">
        <v>69</v>
      </c>
      <c r="D87" s="26"/>
      <c r="E87" s="24">
        <f t="shared" si="2"/>
        <v>0</v>
      </c>
      <c r="F87" s="57" t="s">
        <v>16</v>
      </c>
      <c r="G87" s="11" t="s">
        <v>217</v>
      </c>
      <c r="H87" s="2">
        <v>-7340</v>
      </c>
      <c r="I87" s="35"/>
      <c r="J87" s="39"/>
    </row>
    <row r="88" spans="1:10" ht="189.75" customHeight="1">
      <c r="A88" s="17">
        <f t="shared" si="3"/>
        <v>86</v>
      </c>
      <c r="B88" s="8" t="s">
        <v>15</v>
      </c>
      <c r="C88" s="2">
        <v>22</v>
      </c>
      <c r="D88" s="26"/>
      <c r="E88" s="24">
        <f t="shared" si="2"/>
        <v>0</v>
      </c>
      <c r="F88" s="58"/>
      <c r="G88" s="11" t="s">
        <v>215</v>
      </c>
      <c r="H88" s="2">
        <v>-7341</v>
      </c>
      <c r="I88" s="35"/>
      <c r="J88" s="39"/>
    </row>
    <row r="89" spans="1:10" ht="80.25" customHeight="1">
      <c r="A89" s="17">
        <f t="shared" si="3"/>
        <v>87</v>
      </c>
      <c r="B89" s="8" t="s">
        <v>50</v>
      </c>
      <c r="C89" s="2">
        <v>5</v>
      </c>
      <c r="D89" s="26"/>
      <c r="E89" s="24">
        <f t="shared" si="2"/>
        <v>0</v>
      </c>
      <c r="F89" s="58"/>
      <c r="G89" s="11" t="s">
        <v>218</v>
      </c>
      <c r="H89" s="2">
        <v>-6996</v>
      </c>
      <c r="I89" s="35"/>
      <c r="J89" s="39"/>
    </row>
    <row r="90" spans="1:10" ht="66" customHeight="1">
      <c r="A90" s="47">
        <f t="shared" si="3"/>
        <v>88</v>
      </c>
      <c r="B90" s="49" t="s">
        <v>57</v>
      </c>
      <c r="C90" s="2">
        <v>1</v>
      </c>
      <c r="D90" s="26"/>
      <c r="E90" s="24">
        <f t="shared" si="2"/>
        <v>0</v>
      </c>
      <c r="F90" s="5" t="s">
        <v>58</v>
      </c>
      <c r="G90" s="11" t="s">
        <v>219</v>
      </c>
      <c r="H90" s="2">
        <v>-6037</v>
      </c>
      <c r="I90" s="35"/>
      <c r="J90" s="40"/>
    </row>
    <row r="91" spans="1:10" ht="73.5" customHeight="1">
      <c r="A91" s="17">
        <f t="shared" si="3"/>
        <v>89</v>
      </c>
      <c r="B91" s="15" t="s">
        <v>257</v>
      </c>
      <c r="C91" s="2">
        <v>26</v>
      </c>
      <c r="D91" s="26"/>
      <c r="E91" s="24">
        <f t="shared" si="2"/>
        <v>0</v>
      </c>
      <c r="F91" s="57" t="s">
        <v>37</v>
      </c>
      <c r="G91" s="16" t="s">
        <v>267</v>
      </c>
      <c r="H91" s="2">
        <v>-3726</v>
      </c>
      <c r="I91" s="35"/>
      <c r="J91" s="39"/>
    </row>
    <row r="92" spans="1:10" ht="137.25" customHeight="1">
      <c r="A92" s="17">
        <f t="shared" si="3"/>
        <v>90</v>
      </c>
      <c r="B92" s="33" t="s">
        <v>324</v>
      </c>
      <c r="C92" s="2">
        <v>4</v>
      </c>
      <c r="D92" s="26"/>
      <c r="E92" s="24">
        <f t="shared" si="2"/>
        <v>0</v>
      </c>
      <c r="F92" s="58"/>
      <c r="G92" s="12" t="s">
        <v>321</v>
      </c>
      <c r="H92" s="2">
        <v>-4974</v>
      </c>
      <c r="I92" s="35"/>
      <c r="J92" s="39"/>
    </row>
    <row r="93" spans="1:10" ht="69" customHeight="1">
      <c r="A93" s="17">
        <f t="shared" si="3"/>
        <v>91</v>
      </c>
      <c r="B93" s="8" t="s">
        <v>36</v>
      </c>
      <c r="C93" s="2">
        <v>10</v>
      </c>
      <c r="D93" s="26"/>
      <c r="E93" s="24">
        <f t="shared" si="2"/>
        <v>0</v>
      </c>
      <c r="F93" s="58"/>
      <c r="G93" s="11" t="s">
        <v>220</v>
      </c>
      <c r="H93" s="2">
        <v>-7318</v>
      </c>
      <c r="I93" s="35"/>
      <c r="J93" s="39"/>
    </row>
    <row r="94" spans="1:10" ht="287.25" customHeight="1">
      <c r="A94" s="17">
        <f t="shared" si="3"/>
        <v>92</v>
      </c>
      <c r="B94" s="33" t="s">
        <v>330</v>
      </c>
      <c r="C94" s="2">
        <v>7</v>
      </c>
      <c r="D94" s="26"/>
      <c r="E94" s="24">
        <f t="shared" si="2"/>
        <v>0</v>
      </c>
      <c r="F94" s="58"/>
      <c r="G94" s="11" t="s">
        <v>329</v>
      </c>
      <c r="H94" s="2">
        <v>-3725</v>
      </c>
      <c r="I94" s="35"/>
      <c r="J94" s="39"/>
    </row>
    <row r="95" spans="1:10" ht="169.5" customHeight="1">
      <c r="A95" s="17">
        <f t="shared" si="3"/>
        <v>93</v>
      </c>
      <c r="B95" s="8" t="s">
        <v>325</v>
      </c>
      <c r="C95" s="2">
        <v>3</v>
      </c>
      <c r="D95" s="26"/>
      <c r="E95" s="24">
        <f t="shared" si="2"/>
        <v>0</v>
      </c>
      <c r="F95" s="58"/>
      <c r="G95" s="11" t="s">
        <v>221</v>
      </c>
      <c r="H95" s="2">
        <v>-5031</v>
      </c>
      <c r="I95" s="35"/>
      <c r="J95" s="39"/>
    </row>
    <row r="96" spans="1:10" ht="87" customHeight="1">
      <c r="A96" s="17">
        <f t="shared" si="3"/>
        <v>94</v>
      </c>
      <c r="B96" s="15" t="s">
        <v>265</v>
      </c>
      <c r="C96" s="2">
        <v>1</v>
      </c>
      <c r="D96" s="26"/>
      <c r="E96" s="24">
        <f t="shared" si="2"/>
        <v>0</v>
      </c>
      <c r="F96" s="59"/>
      <c r="G96" s="16" t="s">
        <v>266</v>
      </c>
      <c r="H96" s="2">
        <v>-3727</v>
      </c>
      <c r="I96" s="35"/>
      <c r="J96" s="39"/>
    </row>
    <row r="97" spans="1:10" ht="112.5" customHeight="1">
      <c r="A97" s="17">
        <f t="shared" si="3"/>
        <v>95</v>
      </c>
      <c r="B97" s="8" t="s">
        <v>8</v>
      </c>
      <c r="C97" s="2">
        <v>10</v>
      </c>
      <c r="D97" s="26"/>
      <c r="E97" s="24">
        <f t="shared" si="2"/>
        <v>0</v>
      </c>
      <c r="F97" s="62" t="s">
        <v>9</v>
      </c>
      <c r="G97" s="11" t="s">
        <v>222</v>
      </c>
      <c r="H97" s="2">
        <v>-7394</v>
      </c>
      <c r="I97" s="35"/>
      <c r="J97" s="39"/>
    </row>
    <row r="98" spans="1:10" ht="99" customHeight="1">
      <c r="A98" s="17">
        <f t="shared" si="3"/>
        <v>96</v>
      </c>
      <c r="B98" s="8" t="s">
        <v>34</v>
      </c>
      <c r="C98" s="2">
        <v>3</v>
      </c>
      <c r="D98" s="26"/>
      <c r="E98" s="24">
        <f t="shared" si="2"/>
        <v>0</v>
      </c>
      <c r="F98" s="60"/>
      <c r="G98" s="11" t="s">
        <v>223</v>
      </c>
      <c r="H98" s="2">
        <v>-7320</v>
      </c>
      <c r="I98" s="35"/>
      <c r="J98" s="39"/>
    </row>
    <row r="99" spans="1:10" ht="47.25" customHeight="1">
      <c r="A99" s="17">
        <f t="shared" si="3"/>
        <v>97</v>
      </c>
      <c r="B99" s="8" t="s">
        <v>94</v>
      </c>
      <c r="C99" s="2">
        <v>15</v>
      </c>
      <c r="D99" s="26"/>
      <c r="E99" s="24">
        <f t="shared" si="2"/>
        <v>0</v>
      </c>
      <c r="F99" s="60"/>
      <c r="G99" s="11" t="s">
        <v>224</v>
      </c>
      <c r="H99" s="2">
        <v>-3935</v>
      </c>
      <c r="I99" s="35"/>
      <c r="J99" s="39"/>
    </row>
    <row r="100" spans="1:10" ht="78" customHeight="1">
      <c r="A100" s="17">
        <f t="shared" si="3"/>
        <v>98</v>
      </c>
      <c r="B100" s="8" t="s">
        <v>35</v>
      </c>
      <c r="C100" s="2">
        <v>3</v>
      </c>
      <c r="D100" s="26"/>
      <c r="E100" s="24">
        <f t="shared" si="2"/>
        <v>0</v>
      </c>
      <c r="F100" s="60"/>
      <c r="G100" s="11" t="s">
        <v>225</v>
      </c>
      <c r="H100" s="2">
        <v>-7319</v>
      </c>
      <c r="I100" s="35"/>
      <c r="J100" s="39"/>
    </row>
    <row r="101" spans="1:10" ht="108" customHeight="1">
      <c r="A101" s="17">
        <f t="shared" si="3"/>
        <v>99</v>
      </c>
      <c r="B101" s="8" t="s">
        <v>10</v>
      </c>
      <c r="C101" s="2">
        <v>26</v>
      </c>
      <c r="D101" s="26"/>
      <c r="E101" s="24">
        <f t="shared" si="2"/>
        <v>0</v>
      </c>
      <c r="F101" s="60"/>
      <c r="G101" s="11" t="s">
        <v>322</v>
      </c>
      <c r="H101" s="2">
        <v>-7392</v>
      </c>
      <c r="I101" s="35"/>
      <c r="J101" s="39"/>
    </row>
    <row r="102" spans="1:10" ht="58.5" customHeight="1">
      <c r="A102" s="17">
        <f t="shared" si="3"/>
        <v>100</v>
      </c>
      <c r="B102" s="8" t="s">
        <v>259</v>
      </c>
      <c r="C102" s="2">
        <v>1</v>
      </c>
      <c r="D102" s="26"/>
      <c r="E102" s="24">
        <f t="shared" si="2"/>
        <v>0</v>
      </c>
      <c r="F102" s="61"/>
      <c r="G102" s="12" t="s">
        <v>226</v>
      </c>
      <c r="H102" s="2">
        <v>-5070</v>
      </c>
      <c r="I102" s="35"/>
      <c r="J102" s="39"/>
    </row>
    <row r="103" spans="1:10" ht="26.25" customHeight="1">
      <c r="A103" s="47">
        <f t="shared" si="3"/>
        <v>101</v>
      </c>
      <c r="B103" s="49" t="s">
        <v>55</v>
      </c>
      <c r="C103" s="2">
        <v>7</v>
      </c>
      <c r="D103" s="26"/>
      <c r="E103" s="24">
        <f t="shared" si="2"/>
        <v>0</v>
      </c>
      <c r="F103" s="4" t="s">
        <v>56</v>
      </c>
      <c r="G103" s="11" t="s">
        <v>227</v>
      </c>
      <c r="H103" s="2">
        <v>-6038</v>
      </c>
      <c r="I103" s="35"/>
      <c r="J103" s="40"/>
    </row>
    <row r="104" spans="1:10" ht="120.75" customHeight="1">
      <c r="A104" s="17">
        <f t="shared" si="3"/>
        <v>102</v>
      </c>
      <c r="B104" s="8" t="s">
        <v>62</v>
      </c>
      <c r="C104" s="2">
        <v>10</v>
      </c>
      <c r="D104" s="26"/>
      <c r="E104" s="24">
        <f t="shared" si="2"/>
        <v>0</v>
      </c>
      <c r="F104" s="62" t="s">
        <v>1</v>
      </c>
      <c r="G104" s="11" t="s">
        <v>323</v>
      </c>
      <c r="H104" s="2">
        <v>-5775</v>
      </c>
      <c r="I104" s="35"/>
      <c r="J104" s="39"/>
    </row>
    <row r="105" spans="1:10" ht="123" customHeight="1">
      <c r="A105" s="17">
        <f t="shared" si="3"/>
        <v>103</v>
      </c>
      <c r="B105" s="8" t="s">
        <v>0</v>
      </c>
      <c r="C105" s="2">
        <v>10</v>
      </c>
      <c r="D105" s="26"/>
      <c r="E105" s="24">
        <f t="shared" si="2"/>
        <v>0</v>
      </c>
      <c r="F105" s="61"/>
      <c r="G105" s="12" t="s">
        <v>260</v>
      </c>
      <c r="H105" s="2">
        <v>-7414</v>
      </c>
      <c r="I105" s="35"/>
      <c r="J105" s="39"/>
    </row>
    <row r="106" spans="1:10" ht="102.75" customHeight="1">
      <c r="A106" s="17">
        <f t="shared" si="3"/>
        <v>104</v>
      </c>
      <c r="B106" s="8" t="s">
        <v>13</v>
      </c>
      <c r="C106" s="2">
        <v>6</v>
      </c>
      <c r="D106" s="26"/>
      <c r="E106" s="24">
        <f t="shared" si="2"/>
        <v>0</v>
      </c>
      <c r="F106" s="6" t="s">
        <v>285</v>
      </c>
      <c r="G106" s="12" t="s">
        <v>261</v>
      </c>
      <c r="H106" s="2">
        <v>-7370</v>
      </c>
      <c r="I106" s="35"/>
      <c r="J106" s="39"/>
    </row>
    <row r="107" spans="1:10" ht="99" customHeight="1">
      <c r="A107" s="17">
        <f t="shared" si="3"/>
        <v>105</v>
      </c>
      <c r="B107" s="8" t="s">
        <v>74</v>
      </c>
      <c r="C107" s="2">
        <v>2</v>
      </c>
      <c r="D107" s="26"/>
      <c r="E107" s="24">
        <f t="shared" si="2"/>
        <v>0</v>
      </c>
      <c r="F107" s="23" t="s">
        <v>289</v>
      </c>
      <c r="G107" s="11" t="s">
        <v>228</v>
      </c>
      <c r="H107" s="2">
        <v>-5051</v>
      </c>
      <c r="I107" s="35"/>
      <c r="J107" s="40"/>
    </row>
    <row r="108" spans="1:10" ht="32.1" customHeight="1">
      <c r="A108" s="17">
        <f t="shared" si="3"/>
        <v>106</v>
      </c>
      <c r="B108" s="8" t="s">
        <v>100</v>
      </c>
      <c r="C108" s="2">
        <v>10</v>
      </c>
      <c r="D108" s="26"/>
      <c r="E108" s="24">
        <f t="shared" si="2"/>
        <v>0</v>
      </c>
      <c r="F108" s="6" t="s">
        <v>286</v>
      </c>
      <c r="G108" s="11" t="s">
        <v>101</v>
      </c>
      <c r="H108" s="2">
        <v>-3755</v>
      </c>
      <c r="I108" s="35"/>
      <c r="J108" s="40"/>
    </row>
    <row r="109" spans="1:10" ht="32.1" customHeight="1">
      <c r="A109" s="17">
        <f t="shared" si="3"/>
        <v>107</v>
      </c>
      <c r="B109" s="8" t="s">
        <v>89</v>
      </c>
      <c r="C109" s="2">
        <v>10</v>
      </c>
      <c r="D109" s="26"/>
      <c r="E109" s="24">
        <f t="shared" si="2"/>
        <v>0</v>
      </c>
      <c r="F109" s="62" t="s">
        <v>287</v>
      </c>
      <c r="G109" s="11" t="s">
        <v>229</v>
      </c>
      <c r="H109" s="2">
        <v>-3975</v>
      </c>
      <c r="I109" s="35"/>
      <c r="J109" s="40"/>
    </row>
    <row r="110" spans="1:10" ht="27" customHeight="1">
      <c r="A110" s="17">
        <f t="shared" si="3"/>
        <v>108</v>
      </c>
      <c r="B110" s="8" t="s">
        <v>105</v>
      </c>
      <c r="C110" s="2">
        <v>20</v>
      </c>
      <c r="D110" s="26"/>
      <c r="E110" s="24">
        <f t="shared" si="2"/>
        <v>0</v>
      </c>
      <c r="F110" s="60"/>
      <c r="G110" s="12" t="s">
        <v>262</v>
      </c>
      <c r="H110" s="2">
        <v>-3723</v>
      </c>
      <c r="I110" s="35"/>
      <c r="J110" s="40"/>
    </row>
    <row r="111" spans="1:10" ht="27" customHeight="1">
      <c r="A111" s="17">
        <f t="shared" si="3"/>
        <v>109</v>
      </c>
      <c r="B111" s="8" t="s">
        <v>95</v>
      </c>
      <c r="C111" s="2">
        <v>20</v>
      </c>
      <c r="D111" s="26"/>
      <c r="E111" s="24">
        <f t="shared" si="2"/>
        <v>0</v>
      </c>
      <c r="F111" s="61"/>
      <c r="G111" s="11" t="s">
        <v>230</v>
      </c>
      <c r="H111" s="2">
        <v>-3932</v>
      </c>
      <c r="I111" s="35"/>
      <c r="J111" s="40"/>
    </row>
    <row r="112" spans="1:10" ht="27" customHeight="1">
      <c r="A112" s="17">
        <f t="shared" si="3"/>
        <v>110</v>
      </c>
      <c r="B112" s="8" t="s">
        <v>80</v>
      </c>
      <c r="C112" s="2">
        <v>55</v>
      </c>
      <c r="D112" s="26"/>
      <c r="E112" s="24">
        <f t="shared" si="2"/>
        <v>0</v>
      </c>
      <c r="F112" s="57" t="s">
        <v>288</v>
      </c>
      <c r="G112" s="11" t="s">
        <v>81</v>
      </c>
      <c r="H112" s="2">
        <v>-5010</v>
      </c>
      <c r="I112" s="35"/>
      <c r="J112" s="40"/>
    </row>
    <row r="113" spans="1:10" ht="32.1" customHeight="1">
      <c r="A113" s="17">
        <f t="shared" si="3"/>
        <v>111</v>
      </c>
      <c r="B113" s="8" t="s">
        <v>98</v>
      </c>
      <c r="C113" s="2">
        <v>15</v>
      </c>
      <c r="D113" s="26"/>
      <c r="E113" s="24">
        <f t="shared" si="2"/>
        <v>0</v>
      </c>
      <c r="F113" s="58"/>
      <c r="G113" s="11" t="s">
        <v>99</v>
      </c>
      <c r="H113" s="2">
        <v>-3773</v>
      </c>
      <c r="I113" s="35"/>
      <c r="J113" s="40"/>
    </row>
    <row r="114" spans="1:10" ht="44.25" customHeight="1">
      <c r="A114" s="17">
        <f t="shared" si="3"/>
        <v>112</v>
      </c>
      <c r="B114" s="8" t="s">
        <v>31</v>
      </c>
      <c r="C114" s="2">
        <v>1</v>
      </c>
      <c r="D114" s="26"/>
      <c r="E114" s="24">
        <f t="shared" si="2"/>
        <v>0</v>
      </c>
      <c r="F114" s="58"/>
      <c r="G114" s="11" t="s">
        <v>234</v>
      </c>
      <c r="H114" s="2">
        <v>-7323</v>
      </c>
      <c r="I114" s="35"/>
      <c r="J114" s="40"/>
    </row>
    <row r="115" spans="1:10" ht="27" customHeight="1">
      <c r="A115" s="17">
        <f t="shared" si="3"/>
        <v>113</v>
      </c>
      <c r="B115" s="8" t="s">
        <v>149</v>
      </c>
      <c r="C115" s="2">
        <v>50</v>
      </c>
      <c r="D115" s="26"/>
      <c r="E115" s="24">
        <f t="shared" si="2"/>
        <v>0</v>
      </c>
      <c r="F115" s="58"/>
      <c r="G115" s="11" t="s">
        <v>150</v>
      </c>
      <c r="H115" s="2">
        <v>-3566</v>
      </c>
      <c r="I115" s="35"/>
      <c r="J115" s="40"/>
    </row>
    <row r="116" spans="1:10" ht="27" customHeight="1">
      <c r="A116" s="17">
        <f t="shared" si="3"/>
        <v>114</v>
      </c>
      <c r="B116" s="8" t="s">
        <v>147</v>
      </c>
      <c r="C116" s="2">
        <v>20</v>
      </c>
      <c r="D116" s="26"/>
      <c r="E116" s="24">
        <f t="shared" si="2"/>
        <v>0</v>
      </c>
      <c r="F116" s="58"/>
      <c r="G116" s="11" t="s">
        <v>148</v>
      </c>
      <c r="H116" s="2">
        <v>-3574</v>
      </c>
      <c r="I116" s="35"/>
      <c r="J116" s="40"/>
    </row>
    <row r="117" spans="1:10" ht="95.25" customHeight="1">
      <c r="A117" s="17">
        <f t="shared" si="3"/>
        <v>115</v>
      </c>
      <c r="B117" s="8" t="s">
        <v>32</v>
      </c>
      <c r="C117" s="2">
        <v>2</v>
      </c>
      <c r="D117" s="26"/>
      <c r="E117" s="24">
        <f t="shared" si="2"/>
        <v>0</v>
      </c>
      <c r="F117" s="59"/>
      <c r="G117" s="11" t="s">
        <v>231</v>
      </c>
      <c r="H117" s="2">
        <v>-7322</v>
      </c>
      <c r="I117" s="35"/>
      <c r="J117" s="40"/>
    </row>
    <row r="118" spans="1:10" ht="27" customHeight="1">
      <c r="A118" s="17">
        <f t="shared" si="3"/>
        <v>116</v>
      </c>
      <c r="B118" s="8" t="s">
        <v>296</v>
      </c>
      <c r="C118" s="2">
        <v>10</v>
      </c>
      <c r="D118" s="26"/>
      <c r="E118" s="24">
        <f t="shared" si="2"/>
        <v>0</v>
      </c>
      <c r="F118" s="62" t="s">
        <v>168</v>
      </c>
      <c r="G118" s="11" t="s">
        <v>331</v>
      </c>
      <c r="H118" s="2">
        <v>-5020</v>
      </c>
      <c r="I118" s="35"/>
      <c r="J118" s="40"/>
    </row>
    <row r="119" spans="1:10" ht="27" customHeight="1">
      <c r="A119" s="17">
        <f t="shared" si="3"/>
        <v>117</v>
      </c>
      <c r="B119" s="8" t="s">
        <v>156</v>
      </c>
      <c r="C119" s="2">
        <v>10</v>
      </c>
      <c r="D119" s="26"/>
      <c r="E119" s="24">
        <f t="shared" si="2"/>
        <v>0</v>
      </c>
      <c r="F119" s="60"/>
      <c r="G119" s="11" t="s">
        <v>157</v>
      </c>
      <c r="H119" s="2">
        <v>-3528</v>
      </c>
      <c r="I119" s="35"/>
      <c r="J119" s="40"/>
    </row>
    <row r="120" spans="1:10" ht="27" customHeight="1">
      <c r="A120" s="17">
        <f t="shared" si="3"/>
        <v>118</v>
      </c>
      <c r="B120" s="8" t="s">
        <v>122</v>
      </c>
      <c r="C120" s="2">
        <v>50</v>
      </c>
      <c r="D120" s="26"/>
      <c r="E120" s="24">
        <f t="shared" si="2"/>
        <v>0</v>
      </c>
      <c r="F120" s="60"/>
      <c r="G120" s="11" t="s">
        <v>123</v>
      </c>
      <c r="H120" s="2">
        <v>-3673</v>
      </c>
      <c r="I120" s="35"/>
      <c r="J120" s="40"/>
    </row>
    <row r="121" spans="1:10" ht="27" customHeight="1">
      <c r="A121" s="17">
        <f t="shared" si="3"/>
        <v>119</v>
      </c>
      <c r="B121" s="8" t="s">
        <v>143</v>
      </c>
      <c r="C121" s="2">
        <v>34</v>
      </c>
      <c r="D121" s="26"/>
      <c r="E121" s="24">
        <f t="shared" si="2"/>
        <v>0</v>
      </c>
      <c r="F121" s="60"/>
      <c r="G121" s="11" t="s">
        <v>144</v>
      </c>
      <c r="H121" s="2">
        <v>-3580</v>
      </c>
      <c r="I121" s="35"/>
      <c r="J121" s="40"/>
    </row>
    <row r="122" spans="1:10" ht="27" customHeight="1">
      <c r="A122" s="17">
        <f t="shared" si="3"/>
        <v>120</v>
      </c>
      <c r="B122" s="8" t="s">
        <v>115</v>
      </c>
      <c r="C122" s="2">
        <v>25</v>
      </c>
      <c r="D122" s="26"/>
      <c r="E122" s="24">
        <f t="shared" si="2"/>
        <v>0</v>
      </c>
      <c r="F122" s="60"/>
      <c r="G122" s="11" t="s">
        <v>116</v>
      </c>
      <c r="H122" s="2">
        <v>-3697</v>
      </c>
      <c r="I122" s="35"/>
      <c r="J122" s="40"/>
    </row>
    <row r="123" spans="1:10" ht="32.1" customHeight="1">
      <c r="A123" s="17">
        <f t="shared" si="3"/>
        <v>121</v>
      </c>
      <c r="B123" s="8" t="s">
        <v>87</v>
      </c>
      <c r="C123" s="2">
        <v>2</v>
      </c>
      <c r="D123" s="26"/>
      <c r="E123" s="24">
        <f t="shared" si="2"/>
        <v>0</v>
      </c>
      <c r="F123" s="60"/>
      <c r="G123" s="11" t="s">
        <v>88</v>
      </c>
      <c r="H123" s="2">
        <v>-3978</v>
      </c>
      <c r="I123" s="35"/>
      <c r="J123" s="40"/>
    </row>
    <row r="124" spans="1:10" ht="27" customHeight="1">
      <c r="A124" s="17">
        <f t="shared" si="3"/>
        <v>122</v>
      </c>
      <c r="B124" s="8" t="s">
        <v>145</v>
      </c>
      <c r="C124" s="2">
        <v>20</v>
      </c>
      <c r="D124" s="26"/>
      <c r="E124" s="24">
        <f t="shared" si="2"/>
        <v>0</v>
      </c>
      <c r="F124" s="60"/>
      <c r="G124" s="11" t="s">
        <v>146</v>
      </c>
      <c r="H124" s="2">
        <v>-3577</v>
      </c>
      <c r="I124" s="35"/>
      <c r="J124" s="40"/>
    </row>
    <row r="125" spans="1:10" ht="27" customHeight="1">
      <c r="A125" s="17">
        <f t="shared" si="3"/>
        <v>123</v>
      </c>
      <c r="B125" s="8" t="s">
        <v>2</v>
      </c>
      <c r="C125" s="2">
        <v>25</v>
      </c>
      <c r="D125" s="26"/>
      <c r="E125" s="24">
        <f t="shared" si="2"/>
        <v>0</v>
      </c>
      <c r="F125" s="60"/>
      <c r="G125" s="11" t="s">
        <v>3</v>
      </c>
      <c r="H125" s="2">
        <v>-7413</v>
      </c>
      <c r="I125" s="35"/>
      <c r="J125" s="40"/>
    </row>
    <row r="126" spans="1:10" ht="27" customHeight="1">
      <c r="A126" s="17">
        <f t="shared" si="3"/>
        <v>124</v>
      </c>
      <c r="B126" s="8" t="s">
        <v>120</v>
      </c>
      <c r="C126" s="2">
        <v>21</v>
      </c>
      <c r="D126" s="26"/>
      <c r="E126" s="24">
        <f t="shared" si="2"/>
        <v>0</v>
      </c>
      <c r="F126" s="60"/>
      <c r="G126" s="11" t="s">
        <v>121</v>
      </c>
      <c r="H126" s="2">
        <v>-3674</v>
      </c>
      <c r="I126" s="35"/>
      <c r="J126" s="40"/>
    </row>
    <row r="127" spans="1:10" ht="27" customHeight="1">
      <c r="A127" s="17">
        <f t="shared" si="3"/>
        <v>125</v>
      </c>
      <c r="B127" s="8" t="s">
        <v>160</v>
      </c>
      <c r="C127" s="2">
        <v>30</v>
      </c>
      <c r="D127" s="26"/>
      <c r="E127" s="24">
        <f t="shared" si="2"/>
        <v>0</v>
      </c>
      <c r="F127" s="60"/>
      <c r="G127" s="11" t="s">
        <v>161</v>
      </c>
      <c r="H127" s="2">
        <v>-3526</v>
      </c>
      <c r="I127" s="35"/>
      <c r="J127" s="40"/>
    </row>
    <row r="128" spans="1:10" ht="27" customHeight="1">
      <c r="A128" s="17">
        <f t="shared" si="3"/>
        <v>126</v>
      </c>
      <c r="B128" s="8" t="s">
        <v>292</v>
      </c>
      <c r="C128" s="2">
        <v>125</v>
      </c>
      <c r="D128" s="26"/>
      <c r="E128" s="24">
        <f t="shared" si="2"/>
        <v>0</v>
      </c>
      <c r="F128" s="60"/>
      <c r="G128" s="11" t="s">
        <v>86</v>
      </c>
      <c r="H128" s="2">
        <v>-3981</v>
      </c>
      <c r="I128" s="35"/>
      <c r="J128" s="40"/>
    </row>
    <row r="129" spans="1:10" ht="27" customHeight="1">
      <c r="A129" s="17">
        <f t="shared" si="3"/>
        <v>127</v>
      </c>
      <c r="B129" s="8" t="s">
        <v>113</v>
      </c>
      <c r="C129" s="2">
        <v>150</v>
      </c>
      <c r="D129" s="26"/>
      <c r="E129" s="24">
        <f t="shared" si="2"/>
        <v>0</v>
      </c>
      <c r="F129" s="60"/>
      <c r="G129" s="11" t="s">
        <v>114</v>
      </c>
      <c r="H129" s="2">
        <v>-3698</v>
      </c>
      <c r="I129" s="35"/>
      <c r="J129" s="40"/>
    </row>
    <row r="130" spans="1:10" ht="32.1" customHeight="1">
      <c r="A130" s="17">
        <f t="shared" si="3"/>
        <v>128</v>
      </c>
      <c r="B130" s="8" t="s">
        <v>124</v>
      </c>
      <c r="C130" s="2">
        <v>5</v>
      </c>
      <c r="D130" s="26"/>
      <c r="E130" s="24">
        <f t="shared" si="2"/>
        <v>0</v>
      </c>
      <c r="F130" s="60"/>
      <c r="G130" s="11" t="s">
        <v>125</v>
      </c>
      <c r="H130" s="2">
        <v>-3652</v>
      </c>
      <c r="I130" s="35"/>
      <c r="J130" s="40"/>
    </row>
    <row r="131" spans="1:10" ht="32.1" customHeight="1">
      <c r="A131" s="17">
        <f t="shared" si="3"/>
        <v>129</v>
      </c>
      <c r="B131" s="8" t="s">
        <v>84</v>
      </c>
      <c r="C131" s="2">
        <v>50</v>
      </c>
      <c r="D131" s="26"/>
      <c r="E131" s="24">
        <f t="shared" si="2"/>
        <v>0</v>
      </c>
      <c r="F131" s="60"/>
      <c r="G131" s="11" t="s">
        <v>85</v>
      </c>
      <c r="H131" s="2">
        <v>-3982</v>
      </c>
      <c r="I131" s="35"/>
      <c r="J131" s="40"/>
    </row>
    <row r="132" spans="1:10" ht="32.1" customHeight="1">
      <c r="A132" s="17">
        <f t="shared" si="3"/>
        <v>130</v>
      </c>
      <c r="B132" s="8" t="s">
        <v>158</v>
      </c>
      <c r="C132" s="2">
        <v>5</v>
      </c>
      <c r="D132" s="26"/>
      <c r="E132" s="24">
        <f aca="true" t="shared" si="4" ref="E132:E156">C132*D132</f>
        <v>0</v>
      </c>
      <c r="F132" s="60"/>
      <c r="G132" s="11" t="s">
        <v>159</v>
      </c>
      <c r="H132" s="2">
        <v>-3527</v>
      </c>
      <c r="I132" s="35"/>
      <c r="J132" s="40"/>
    </row>
    <row r="133" spans="1:10" ht="27" customHeight="1">
      <c r="A133" s="17">
        <f aca="true" t="shared" si="5" ref="A133:A156">A132+1</f>
        <v>131</v>
      </c>
      <c r="B133" s="8" t="s">
        <v>97</v>
      </c>
      <c r="C133" s="2">
        <v>30</v>
      </c>
      <c r="D133" s="26"/>
      <c r="E133" s="24">
        <f t="shared" si="4"/>
        <v>0</v>
      </c>
      <c r="F133" s="60"/>
      <c r="G133" s="12" t="s">
        <v>263</v>
      </c>
      <c r="H133" s="2">
        <v>-3778</v>
      </c>
      <c r="I133" s="35"/>
      <c r="J133" s="40"/>
    </row>
    <row r="134" spans="1:10" ht="27" customHeight="1">
      <c r="A134" s="17">
        <f t="shared" si="5"/>
        <v>132</v>
      </c>
      <c r="B134" s="8" t="s">
        <v>141</v>
      </c>
      <c r="C134" s="2">
        <v>22</v>
      </c>
      <c r="D134" s="26"/>
      <c r="E134" s="24">
        <f t="shared" si="4"/>
        <v>0</v>
      </c>
      <c r="F134" s="60"/>
      <c r="G134" s="11" t="s">
        <v>142</v>
      </c>
      <c r="H134" s="2">
        <v>-3581</v>
      </c>
      <c r="I134" s="35"/>
      <c r="J134" s="40"/>
    </row>
    <row r="135" spans="1:10" ht="32.1" customHeight="1">
      <c r="A135" s="17">
        <f t="shared" si="5"/>
        <v>133</v>
      </c>
      <c r="B135" s="8" t="s">
        <v>82</v>
      </c>
      <c r="C135" s="2">
        <v>4</v>
      </c>
      <c r="D135" s="26"/>
      <c r="E135" s="24">
        <f t="shared" si="4"/>
        <v>0</v>
      </c>
      <c r="F135" s="61"/>
      <c r="G135" s="11" t="s">
        <v>83</v>
      </c>
      <c r="H135" s="2">
        <v>-3984</v>
      </c>
      <c r="I135" s="35"/>
      <c r="J135" s="40"/>
    </row>
    <row r="136" spans="1:10" ht="32.1" customHeight="1">
      <c r="A136" s="17">
        <f t="shared" si="5"/>
        <v>134</v>
      </c>
      <c r="B136" s="8" t="s">
        <v>12</v>
      </c>
      <c r="C136" s="2">
        <v>20</v>
      </c>
      <c r="D136" s="26"/>
      <c r="E136" s="24">
        <f t="shared" si="4"/>
        <v>0</v>
      </c>
      <c r="F136" s="57" t="s">
        <v>290</v>
      </c>
      <c r="G136" s="11" t="s">
        <v>235</v>
      </c>
      <c r="H136" s="2">
        <v>-7390</v>
      </c>
      <c r="I136" s="35"/>
      <c r="J136" s="40"/>
    </row>
    <row r="137" spans="1:10" ht="32.1" customHeight="1">
      <c r="A137" s="17">
        <f t="shared" si="5"/>
        <v>135</v>
      </c>
      <c r="B137" s="8" t="s">
        <v>18</v>
      </c>
      <c r="C137" s="2">
        <v>60</v>
      </c>
      <c r="D137" s="26"/>
      <c r="E137" s="24">
        <f t="shared" si="4"/>
        <v>0</v>
      </c>
      <c r="F137" s="58"/>
      <c r="G137" s="11" t="s">
        <v>236</v>
      </c>
      <c r="H137" s="2">
        <v>-7339</v>
      </c>
      <c r="I137" s="35"/>
      <c r="J137" s="39"/>
    </row>
    <row r="138" spans="1:10" ht="94.5" customHeight="1">
      <c r="A138" s="17">
        <f t="shared" si="5"/>
        <v>136</v>
      </c>
      <c r="B138" s="8" t="s">
        <v>52</v>
      </c>
      <c r="C138" s="2">
        <v>5</v>
      </c>
      <c r="D138" s="26"/>
      <c r="E138" s="24">
        <f t="shared" si="4"/>
        <v>0</v>
      </c>
      <c r="F138" s="59"/>
      <c r="G138" s="11" t="s">
        <v>264</v>
      </c>
      <c r="H138" s="2">
        <v>-6110</v>
      </c>
      <c r="I138" s="35"/>
      <c r="J138" s="39"/>
    </row>
    <row r="139" spans="1:10" ht="27" customHeight="1">
      <c r="A139" s="17">
        <f t="shared" si="5"/>
        <v>137</v>
      </c>
      <c r="B139" s="8" t="s">
        <v>102</v>
      </c>
      <c r="C139" s="2">
        <v>10</v>
      </c>
      <c r="D139" s="26"/>
      <c r="E139" s="24">
        <f t="shared" si="4"/>
        <v>0</v>
      </c>
      <c r="F139" s="62" t="s">
        <v>291</v>
      </c>
      <c r="G139" s="11" t="s">
        <v>300</v>
      </c>
      <c r="H139" s="2">
        <v>-3739</v>
      </c>
      <c r="I139" s="35"/>
      <c r="J139" s="39"/>
    </row>
    <row r="140" spans="1:10" ht="27" customHeight="1">
      <c r="A140" s="17">
        <f t="shared" si="5"/>
        <v>138</v>
      </c>
      <c r="B140" s="8" t="s">
        <v>53</v>
      </c>
      <c r="C140" s="2">
        <v>60</v>
      </c>
      <c r="D140" s="26"/>
      <c r="E140" s="24">
        <f t="shared" si="4"/>
        <v>0</v>
      </c>
      <c r="F140" s="60"/>
      <c r="G140" s="11" t="s">
        <v>232</v>
      </c>
      <c r="H140" s="2">
        <v>-6090</v>
      </c>
      <c r="I140" s="35"/>
      <c r="J140" s="39"/>
    </row>
    <row r="141" spans="1:10" ht="27" customHeight="1">
      <c r="A141" s="17">
        <f t="shared" si="5"/>
        <v>139</v>
      </c>
      <c r="B141" s="8" t="s">
        <v>78</v>
      </c>
      <c r="C141" s="2">
        <v>85</v>
      </c>
      <c r="D141" s="26"/>
      <c r="E141" s="24">
        <f t="shared" si="4"/>
        <v>0</v>
      </c>
      <c r="F141" s="60"/>
      <c r="G141" s="11" t="s">
        <v>233</v>
      </c>
      <c r="H141" s="2">
        <v>-5016</v>
      </c>
      <c r="I141" s="35"/>
      <c r="J141" s="39"/>
    </row>
    <row r="142" spans="1:10" ht="27" customHeight="1">
      <c r="A142" s="17">
        <f t="shared" si="5"/>
        <v>140</v>
      </c>
      <c r="B142" s="8" t="s">
        <v>77</v>
      </c>
      <c r="C142" s="2">
        <v>110</v>
      </c>
      <c r="D142" s="26"/>
      <c r="E142" s="24">
        <f t="shared" si="4"/>
        <v>0</v>
      </c>
      <c r="F142" s="60"/>
      <c r="G142" s="11" t="s">
        <v>245</v>
      </c>
      <c r="H142" s="2">
        <v>-5017</v>
      </c>
      <c r="I142" s="35"/>
      <c r="J142" s="39"/>
    </row>
    <row r="143" spans="1:10" ht="27" customHeight="1">
      <c r="A143" s="17">
        <f t="shared" si="5"/>
        <v>141</v>
      </c>
      <c r="B143" s="8" t="s">
        <v>4</v>
      </c>
      <c r="C143" s="2">
        <v>60</v>
      </c>
      <c r="D143" s="26"/>
      <c r="E143" s="24">
        <f t="shared" si="4"/>
        <v>0</v>
      </c>
      <c r="F143" s="60"/>
      <c r="G143" s="11" t="s">
        <v>244</v>
      </c>
      <c r="H143" s="2">
        <v>-7412</v>
      </c>
      <c r="I143" s="35"/>
      <c r="J143" s="39"/>
    </row>
    <row r="144" spans="1:10" ht="32.1" customHeight="1">
      <c r="A144" s="17">
        <f t="shared" si="5"/>
        <v>142</v>
      </c>
      <c r="B144" s="8" t="s">
        <v>126</v>
      </c>
      <c r="C144" s="2">
        <v>460</v>
      </c>
      <c r="D144" s="26"/>
      <c r="E144" s="24">
        <f t="shared" si="4"/>
        <v>0</v>
      </c>
      <c r="F144" s="60"/>
      <c r="G144" s="11" t="s">
        <v>243</v>
      </c>
      <c r="H144" s="2">
        <v>-3640</v>
      </c>
      <c r="I144" s="35"/>
      <c r="J144" s="39"/>
    </row>
    <row r="145" spans="1:10" ht="27" customHeight="1">
      <c r="A145" s="17">
        <f t="shared" si="5"/>
        <v>143</v>
      </c>
      <c r="B145" s="8" t="s">
        <v>293</v>
      </c>
      <c r="C145" s="2">
        <v>200</v>
      </c>
      <c r="D145" s="26"/>
      <c r="E145" s="24">
        <f t="shared" si="4"/>
        <v>0</v>
      </c>
      <c r="F145" s="60"/>
      <c r="G145" s="11" t="s">
        <v>242</v>
      </c>
      <c r="H145" s="2">
        <v>-6070</v>
      </c>
      <c r="I145" s="35"/>
      <c r="J145" s="39"/>
    </row>
    <row r="146" spans="1:10" ht="32.1" customHeight="1">
      <c r="A146" s="17">
        <f t="shared" si="5"/>
        <v>144</v>
      </c>
      <c r="B146" s="8" t="s">
        <v>90</v>
      </c>
      <c r="C146" s="2">
        <v>166</v>
      </c>
      <c r="D146" s="26"/>
      <c r="E146" s="24">
        <f t="shared" si="4"/>
        <v>0</v>
      </c>
      <c r="F146" s="60"/>
      <c r="G146" s="11" t="s">
        <v>241</v>
      </c>
      <c r="H146" s="2">
        <v>-3968</v>
      </c>
      <c r="I146" s="35"/>
      <c r="J146" s="39"/>
    </row>
    <row r="147" spans="1:10" ht="32.1" customHeight="1">
      <c r="A147" s="17">
        <f t="shared" si="5"/>
        <v>145</v>
      </c>
      <c r="B147" s="8" t="s">
        <v>14</v>
      </c>
      <c r="C147" s="2">
        <v>30</v>
      </c>
      <c r="D147" s="26"/>
      <c r="E147" s="24">
        <f t="shared" si="4"/>
        <v>0</v>
      </c>
      <c r="F147" s="60"/>
      <c r="G147" s="11" t="s">
        <v>240</v>
      </c>
      <c r="H147" s="2">
        <v>-7351</v>
      </c>
      <c r="I147" s="35"/>
      <c r="J147" s="39"/>
    </row>
    <row r="148" spans="1:10" ht="32.1" customHeight="1">
      <c r="A148" s="17">
        <f t="shared" si="5"/>
        <v>146</v>
      </c>
      <c r="B148" s="8" t="s">
        <v>33</v>
      </c>
      <c r="C148" s="2">
        <v>163</v>
      </c>
      <c r="D148" s="26"/>
      <c r="E148" s="24">
        <f t="shared" si="4"/>
        <v>0</v>
      </c>
      <c r="F148" s="60"/>
      <c r="G148" s="11" t="s">
        <v>239</v>
      </c>
      <c r="H148" s="2">
        <v>-7321</v>
      </c>
      <c r="I148" s="35"/>
      <c r="J148" s="39"/>
    </row>
    <row r="149" spans="1:10" ht="32.1" customHeight="1">
      <c r="A149" s="17">
        <f t="shared" si="5"/>
        <v>147</v>
      </c>
      <c r="B149" s="8" t="s">
        <v>294</v>
      </c>
      <c r="C149" s="2">
        <v>60</v>
      </c>
      <c r="D149" s="26"/>
      <c r="E149" s="24">
        <f t="shared" si="4"/>
        <v>0</v>
      </c>
      <c r="F149" s="60"/>
      <c r="G149" s="11" t="s">
        <v>238</v>
      </c>
      <c r="H149" s="2">
        <v>-6071</v>
      </c>
      <c r="I149" s="35"/>
      <c r="J149" s="39"/>
    </row>
    <row r="150" spans="1:10" ht="90" customHeight="1">
      <c r="A150" s="17">
        <f t="shared" si="5"/>
        <v>148</v>
      </c>
      <c r="B150" s="8" t="s">
        <v>295</v>
      </c>
      <c r="C150" s="2">
        <v>20</v>
      </c>
      <c r="D150" s="26"/>
      <c r="E150" s="24">
        <f t="shared" si="4"/>
        <v>0</v>
      </c>
      <c r="F150" s="60"/>
      <c r="G150" s="11" t="s">
        <v>237</v>
      </c>
      <c r="H150" s="2">
        <v>-7350</v>
      </c>
      <c r="I150" s="35"/>
      <c r="J150" s="39"/>
    </row>
    <row r="151" spans="1:10" ht="27" customHeight="1">
      <c r="A151" s="17">
        <f t="shared" si="5"/>
        <v>149</v>
      </c>
      <c r="B151" s="8" t="s">
        <v>91</v>
      </c>
      <c r="C151" s="2">
        <v>45</v>
      </c>
      <c r="D151" s="26"/>
      <c r="E151" s="24">
        <f t="shared" si="4"/>
        <v>0</v>
      </c>
      <c r="F151" s="60"/>
      <c r="G151" s="11" t="s">
        <v>246</v>
      </c>
      <c r="H151" s="2">
        <v>-3942</v>
      </c>
      <c r="I151" s="35"/>
      <c r="J151" s="39"/>
    </row>
    <row r="152" spans="1:10" ht="27" customHeight="1">
      <c r="A152" s="17">
        <f t="shared" si="5"/>
        <v>150</v>
      </c>
      <c r="B152" s="8" t="s">
        <v>51</v>
      </c>
      <c r="C152" s="2">
        <v>40</v>
      </c>
      <c r="D152" s="26"/>
      <c r="E152" s="24">
        <f t="shared" si="4"/>
        <v>0</v>
      </c>
      <c r="F152" s="60"/>
      <c r="G152" s="11" t="s">
        <v>247</v>
      </c>
      <c r="H152" s="2">
        <v>-6972</v>
      </c>
      <c r="I152" s="35"/>
      <c r="J152" s="39"/>
    </row>
    <row r="153" spans="1:10" ht="27" customHeight="1">
      <c r="A153" s="17">
        <f t="shared" si="5"/>
        <v>151</v>
      </c>
      <c r="B153" s="8" t="s">
        <v>27</v>
      </c>
      <c r="C153" s="2">
        <v>208</v>
      </c>
      <c r="D153" s="26"/>
      <c r="E153" s="24">
        <f t="shared" si="4"/>
        <v>0</v>
      </c>
      <c r="F153" s="60"/>
      <c r="G153" s="11" t="s">
        <v>248</v>
      </c>
      <c r="H153" s="2">
        <v>-7332</v>
      </c>
      <c r="I153" s="35"/>
      <c r="J153" s="39"/>
    </row>
    <row r="154" spans="1:10" ht="92.25" customHeight="1">
      <c r="A154" s="17">
        <f t="shared" si="5"/>
        <v>152</v>
      </c>
      <c r="B154" s="8" t="s">
        <v>19</v>
      </c>
      <c r="C154" s="2">
        <v>2</v>
      </c>
      <c r="D154" s="26"/>
      <c r="E154" s="24">
        <f t="shared" si="4"/>
        <v>0</v>
      </c>
      <c r="F154" s="60"/>
      <c r="G154" s="11" t="s">
        <v>249</v>
      </c>
      <c r="H154" s="2">
        <v>-7338</v>
      </c>
      <c r="I154" s="35"/>
      <c r="J154" s="39"/>
    </row>
    <row r="155" spans="1:10" ht="111" customHeight="1">
      <c r="A155" s="17">
        <f t="shared" si="5"/>
        <v>153</v>
      </c>
      <c r="B155" s="8" t="s">
        <v>79</v>
      </c>
      <c r="C155" s="2">
        <v>28</v>
      </c>
      <c r="D155" s="26"/>
      <c r="E155" s="24">
        <f t="shared" si="4"/>
        <v>0</v>
      </c>
      <c r="F155" s="60"/>
      <c r="G155" s="11" t="s">
        <v>250</v>
      </c>
      <c r="H155" s="2">
        <v>-5015</v>
      </c>
      <c r="I155" s="35"/>
      <c r="J155" s="39"/>
    </row>
    <row r="156" spans="1:10" ht="111" customHeight="1">
      <c r="A156" s="27">
        <f t="shared" si="5"/>
        <v>154</v>
      </c>
      <c r="B156" s="28" t="s">
        <v>92</v>
      </c>
      <c r="C156" s="2">
        <v>35</v>
      </c>
      <c r="D156" s="26"/>
      <c r="E156" s="24">
        <f t="shared" si="4"/>
        <v>0</v>
      </c>
      <c r="F156" s="61"/>
      <c r="G156" s="11" t="s">
        <v>251</v>
      </c>
      <c r="H156" s="2">
        <v>-3941</v>
      </c>
      <c r="I156" s="35"/>
      <c r="J156" s="39"/>
    </row>
    <row r="157" spans="1:10" s="3" customFormat="1" ht="30.75" customHeight="1">
      <c r="A157" s="66" t="s">
        <v>313</v>
      </c>
      <c r="B157" s="66"/>
      <c r="C157" s="31">
        <f>SUM(C3:C156)</f>
        <v>8511</v>
      </c>
      <c r="D157" s="32"/>
      <c r="E157" s="32"/>
      <c r="F157" s="29"/>
      <c r="G157" s="30"/>
      <c r="H157" s="29"/>
      <c r="I157" s="36"/>
      <c r="J157" s="41"/>
    </row>
    <row r="158" spans="1:10" s="3" customFormat="1" ht="30.75" customHeight="1">
      <c r="A158" s="67" t="s">
        <v>314</v>
      </c>
      <c r="B158" s="68"/>
      <c r="C158" s="42"/>
      <c r="D158" s="43"/>
      <c r="E158" s="43">
        <f>SUM(E3:E157)</f>
        <v>0</v>
      </c>
      <c r="F158" s="44"/>
      <c r="G158" s="45"/>
      <c r="H158" s="44"/>
      <c r="I158" s="44"/>
      <c r="J158" s="38"/>
    </row>
    <row r="159" ht="35.25" customHeight="1"/>
    <row r="160" ht="35.25" customHeight="1"/>
    <row r="161" spans="1:10" ht="21.75" customHeight="1">
      <c r="A161" s="63" t="s">
        <v>312</v>
      </c>
      <c r="B161" s="64"/>
      <c r="C161" s="64"/>
      <c r="D161" s="64"/>
      <c r="E161" s="64"/>
      <c r="F161" s="64"/>
      <c r="G161" s="64"/>
      <c r="H161" s="64"/>
      <c r="I161" s="64"/>
      <c r="J161" s="65"/>
    </row>
    <row r="162" spans="1:10" ht="36.75" customHeight="1">
      <c r="A162" s="50" t="s">
        <v>338</v>
      </c>
      <c r="B162" s="50"/>
      <c r="C162" s="50"/>
      <c r="D162" s="50"/>
      <c r="E162" s="50"/>
      <c r="F162" s="50"/>
      <c r="G162" s="50"/>
      <c r="H162" s="50"/>
      <c r="I162" s="50"/>
      <c r="J162" s="50"/>
    </row>
    <row r="163" spans="1:10" ht="53.25" customHeight="1">
      <c r="A163" s="51" t="s">
        <v>346</v>
      </c>
      <c r="B163" s="51"/>
      <c r="C163" s="51"/>
      <c r="D163" s="51"/>
      <c r="E163" s="51"/>
      <c r="F163" s="51"/>
      <c r="G163" s="51"/>
      <c r="H163" s="51"/>
      <c r="I163" s="51"/>
      <c r="J163" s="51"/>
    </row>
    <row r="164" spans="1:10" ht="36.75" customHeight="1">
      <c r="A164" s="52" t="s">
        <v>326</v>
      </c>
      <c r="B164" s="52"/>
      <c r="C164" s="52"/>
      <c r="D164" s="52"/>
      <c r="E164" s="52"/>
      <c r="F164" s="52"/>
      <c r="G164" s="52"/>
      <c r="H164" s="52"/>
      <c r="I164" s="52"/>
      <c r="J164" s="52"/>
    </row>
    <row r="165" spans="1:10" ht="36.75" customHeight="1">
      <c r="A165" s="53"/>
      <c r="B165" s="54"/>
      <c r="C165" s="54"/>
      <c r="D165" s="54"/>
      <c r="E165" s="54"/>
      <c r="F165" s="54"/>
      <c r="G165" s="54"/>
      <c r="H165" s="54"/>
      <c r="I165" s="54"/>
      <c r="J165" s="55"/>
    </row>
  </sheetData>
  <mergeCells count="28">
    <mergeCell ref="A161:J161"/>
    <mergeCell ref="F77:F84"/>
    <mergeCell ref="F87:F89"/>
    <mergeCell ref="F91:F96"/>
    <mergeCell ref="F97:F102"/>
    <mergeCell ref="F104:F105"/>
    <mergeCell ref="A157:B157"/>
    <mergeCell ref="A158:B158"/>
    <mergeCell ref="F109:F111"/>
    <mergeCell ref="F112:F117"/>
    <mergeCell ref="F118:F135"/>
    <mergeCell ref="F136:F138"/>
    <mergeCell ref="A162:J162"/>
    <mergeCell ref="A163:J163"/>
    <mergeCell ref="A164:J164"/>
    <mergeCell ref="A165:J165"/>
    <mergeCell ref="A1:I1"/>
    <mergeCell ref="F56:F59"/>
    <mergeCell ref="F61:F63"/>
    <mergeCell ref="F64:F66"/>
    <mergeCell ref="F3:F12"/>
    <mergeCell ref="F13:F29"/>
    <mergeCell ref="F30:F36"/>
    <mergeCell ref="F37:F48"/>
    <mergeCell ref="F49:F55"/>
    <mergeCell ref="F139:F156"/>
    <mergeCell ref="F67:F69"/>
    <mergeCell ref="F70:F75"/>
  </mergeCells>
  <printOptions/>
  <pageMargins left="0.787401575" right="0.787401575" top="0.984251969" bottom="0.984251969" header="0.4921259845" footer="0.4921259845"/>
  <pageSetup fitToHeight="0" fitToWidth="1" horizontalDpi="600" verticalDpi="600" orientation="portrait" paperSize="8"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Přidalová</dc:creator>
  <cp:keywords/>
  <dc:description/>
  <cp:lastModifiedBy>Andrea Přidalová</cp:lastModifiedBy>
  <cp:lastPrinted>2019-04-11T12:10:09Z</cp:lastPrinted>
  <dcterms:created xsi:type="dcterms:W3CDTF">2019-03-27T06:55:26Z</dcterms:created>
  <dcterms:modified xsi:type="dcterms:W3CDTF">2019-05-16T12:44:19Z</dcterms:modified>
  <cp:category/>
  <cp:version/>
  <cp:contentType/>
  <cp:contentStatus/>
</cp:coreProperties>
</file>