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810" windowWidth="15180" windowHeight="8835" activeTab="0"/>
  </bookViews>
  <sheets>
    <sheet name="úklid podlahová ploch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<sst xmlns="http://schemas.openxmlformats.org/spreadsheetml/2006/main" count="449" uniqueCount="186">
  <si>
    <t>popis</t>
  </si>
  <si>
    <t>přízemí</t>
  </si>
  <si>
    <t>vrátnice</t>
  </si>
  <si>
    <t>kancelář</t>
  </si>
  <si>
    <t>1. patro</t>
  </si>
  <si>
    <t>sklad</t>
  </si>
  <si>
    <t>pomocný sklad</t>
  </si>
  <si>
    <t xml:space="preserve">konzultační místnost  </t>
  </si>
  <si>
    <t>serverovna</t>
  </si>
  <si>
    <t>rozmnožovna</t>
  </si>
  <si>
    <t>2.patro</t>
  </si>
  <si>
    <t>201</t>
  </si>
  <si>
    <t>Zasedací místnost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</si>
  <si>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</si>
  <si>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</si>
  <si>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</si>
  <si>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</si>
  <si>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</si>
  <si>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</si>
  <si>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</si>
  <si>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</si>
  <si>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</si>
  <si>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214</t>
  </si>
  <si>
    <t>215</t>
  </si>
  <si>
    <t>216</t>
  </si>
  <si>
    <t>217</t>
  </si>
  <si>
    <t>218</t>
  </si>
  <si>
    <t>3.patro</t>
  </si>
  <si>
    <t>301</t>
  </si>
  <si>
    <t>302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</si>
  <si>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</si>
  <si>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</si>
  <si>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</si>
  <si>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</si>
  <si>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</si>
  <si>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</si>
  <si>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</si>
  <si>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</si>
  <si>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</si>
  <si>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319</t>
  </si>
  <si>
    <t>316</t>
  </si>
  <si>
    <t>317</t>
  </si>
  <si>
    <t>320</t>
  </si>
  <si>
    <t>322</t>
  </si>
  <si>
    <t>323</t>
  </si>
  <si>
    <t>4.patro</t>
  </si>
  <si>
    <t>401</t>
  </si>
  <si>
    <t>410</t>
  </si>
  <si>
    <t>403</t>
  </si>
  <si>
    <t>412</t>
  </si>
  <si>
    <t>404</t>
  </si>
  <si>
    <t>406</t>
  </si>
  <si>
    <t>407</t>
  </si>
  <si>
    <t>408</t>
  </si>
  <si>
    <t>409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</si>
  <si>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</si>
  <si>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</si>
  <si>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</si>
  <si>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</si>
  <si>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</si>
  <si>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</si>
  <si>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</si>
  <si>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</si>
  <si>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</si>
  <si>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5.patro</t>
  </si>
  <si>
    <t>502</t>
  </si>
  <si>
    <t>503</t>
  </si>
  <si>
    <t>504</t>
  </si>
  <si>
    <t>506</t>
  </si>
  <si>
    <t>507</t>
  </si>
  <si>
    <t>508</t>
  </si>
  <si>
    <t>509</t>
  </si>
  <si>
    <t>511</t>
  </si>
  <si>
    <t>510</t>
  </si>
  <si>
    <t>512</t>
  </si>
  <si>
    <t>521</t>
  </si>
  <si>
    <t>515</t>
  </si>
  <si>
    <t>516</t>
  </si>
  <si>
    <t>517</t>
  </si>
  <si>
    <t>518</t>
  </si>
  <si>
    <t>519</t>
  </si>
  <si>
    <t>520</t>
  </si>
  <si>
    <t>cena/prostor</t>
  </si>
  <si>
    <t>četnost měsíčně</t>
  </si>
  <si>
    <t>cena měsíčně</t>
  </si>
  <si>
    <t>chodba</t>
  </si>
  <si>
    <t>vchod</t>
  </si>
  <si>
    <t>schodiště</t>
  </si>
  <si>
    <t>WC</t>
  </si>
  <si>
    <t>kuchyňka</t>
  </si>
  <si>
    <t>WC D</t>
  </si>
  <si>
    <t>WC P</t>
  </si>
  <si>
    <t xml:space="preserve">chodba </t>
  </si>
  <si>
    <t>220</t>
  </si>
  <si>
    <t xml:space="preserve">kuchyň </t>
  </si>
  <si>
    <t>221</t>
  </si>
  <si>
    <t>222</t>
  </si>
  <si>
    <t>223</t>
  </si>
  <si>
    <t>předsíň</t>
  </si>
  <si>
    <t xml:space="preserve">kuchyňka </t>
  </si>
  <si>
    <t>423</t>
  </si>
  <si>
    <t>424</t>
  </si>
  <si>
    <t>425</t>
  </si>
  <si>
    <t>chodba 1</t>
  </si>
  <si>
    <t>chodba 2</t>
  </si>
  <si>
    <t>č.místnosti</t>
  </si>
  <si>
    <t>m2</t>
  </si>
  <si>
    <t xml:space="preserve">                      Nabídka úklidových služeb : položková kalkulace</t>
  </si>
  <si>
    <t xml:space="preserve">                      budova :  ÚZEI, MÁNESOVA 75, PRAHA 2</t>
  </si>
  <si>
    <t xml:space="preserve">Celkem 1. patro :   </t>
  </si>
  <si>
    <t xml:space="preserve">Celkem 2. patro :   </t>
  </si>
  <si>
    <t xml:space="preserve">Celkem 3. patro :   </t>
  </si>
  <si>
    <t xml:space="preserve">Celkem 4. patro :   </t>
  </si>
  <si>
    <t xml:space="preserve">Celkem 5. patro :   </t>
  </si>
  <si>
    <t>REKAPITULACE</t>
  </si>
  <si>
    <t>přízemí  ( 1.NP)</t>
  </si>
  <si>
    <t>1. patro  ( 2.NP)</t>
  </si>
  <si>
    <t>2. patro  ( 3.NP)</t>
  </si>
  <si>
    <t>3. patro  ( 4.NP)</t>
  </si>
  <si>
    <t>4. patro  ( 5.NP)</t>
  </si>
  <si>
    <t>5. patro  ( 6.NP)</t>
  </si>
  <si>
    <t>Plocha podlahová (m2)</t>
  </si>
  <si>
    <t>Celková měsíční  kalkulace :</t>
  </si>
  <si>
    <t>cena/m2</t>
  </si>
  <si>
    <t>povrch</t>
  </si>
  <si>
    <t>archiv</t>
  </si>
  <si>
    <t>D</t>
  </si>
  <si>
    <t>PVC</t>
  </si>
  <si>
    <t>Ká</t>
  </si>
  <si>
    <t>K</t>
  </si>
  <si>
    <t>216a</t>
  </si>
  <si>
    <t>402</t>
  </si>
  <si>
    <t>405</t>
  </si>
  <si>
    <t>Vysvětlivky:</t>
  </si>
  <si>
    <t>zkratka</t>
  </si>
  <si>
    <t>parkety</t>
  </si>
  <si>
    <t>P</t>
  </si>
  <si>
    <t>koberec</t>
  </si>
  <si>
    <t>dlažba</t>
  </si>
  <si>
    <t>marmoleum</t>
  </si>
  <si>
    <t>M</t>
  </si>
  <si>
    <t>PVC, linoleum</t>
  </si>
  <si>
    <t>kámen</t>
  </si>
  <si>
    <t>beton</t>
  </si>
  <si>
    <t>B</t>
  </si>
  <si>
    <t>Ká/D</t>
  </si>
  <si>
    <t>čistící zona</t>
  </si>
  <si>
    <t>12 a 13</t>
  </si>
  <si>
    <t>vstupní chodba ze dvora</t>
  </si>
  <si>
    <t>WC, koupelna</t>
  </si>
  <si>
    <t>WC M</t>
  </si>
  <si>
    <t>WC Ź</t>
  </si>
  <si>
    <t>sprcha</t>
  </si>
  <si>
    <t>předsíń</t>
  </si>
  <si>
    <t>denní místnost</t>
  </si>
  <si>
    <t>3 a 4</t>
  </si>
  <si>
    <t>28 b</t>
  </si>
  <si>
    <t>28 a</t>
  </si>
  <si>
    <t>28 d</t>
  </si>
  <si>
    <t>28 c</t>
  </si>
  <si>
    <t>28 e</t>
  </si>
  <si>
    <t>28 f</t>
  </si>
  <si>
    <t>pokoj</t>
  </si>
  <si>
    <t>kuchyň</t>
  </si>
  <si>
    <t>koupelna, WC</t>
  </si>
  <si>
    <t>chodba- vstup z ul. U Kanálky</t>
  </si>
  <si>
    <t>Ubytovna</t>
  </si>
  <si>
    <t>sklad kanc.potřeb</t>
  </si>
  <si>
    <t xml:space="preserve">sklad + chodbička </t>
  </si>
  <si>
    <t>PP</t>
  </si>
  <si>
    <t>plovoucí podlana</t>
  </si>
  <si>
    <t>P+ PVC</t>
  </si>
  <si>
    <t>podesta</t>
  </si>
  <si>
    <t xml:space="preserve">Celkem přízemí: </t>
  </si>
  <si>
    <t>podatelna</t>
  </si>
  <si>
    <t>archiv smluv a VZ</t>
  </si>
  <si>
    <t>dílna IT</t>
  </si>
  <si>
    <t>studio</t>
  </si>
  <si>
    <t>server,sklad IT</t>
  </si>
  <si>
    <t>sklad HS</t>
  </si>
  <si>
    <t>skládek,personální archiv</t>
  </si>
  <si>
    <t>zasedacá místnost pro kontroly</t>
  </si>
  <si>
    <t>místnost pro audit</t>
  </si>
  <si>
    <t>přijímací místnost</t>
  </si>
  <si>
    <t xml:space="preserve">           </t>
  </si>
  <si>
    <t xml:space="preserve">Příloha č. 2 ke sml. č.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</si>
</sst>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medium"/>
      <bottom style="thin"/>
    </border>
    <border>
      <left style="hair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vertical="center" wrapText="1"/>
    </xf>
    <xf numFmtId="1" fontId="0" fillId="0" borderId="21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164" fontId="0" fillId="0" borderId="24" xfId="0" applyNumberFormat="1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164" fontId="0" fillId="0" borderId="24" xfId="0" applyNumberFormat="1" applyBorder="1" applyAlignment="1">
      <alignment/>
    </xf>
    <xf numFmtId="1" fontId="0" fillId="0" borderId="25" xfId="0" applyNumberFormat="1" applyBorder="1" applyAlignment="1">
      <alignment horizontal="left" vertical="center"/>
    </xf>
    <xf numFmtId="164" fontId="1" fillId="0" borderId="26" xfId="0" applyNumberFormat="1" applyFont="1" applyBorder="1" applyAlignment="1">
      <alignment horizontal="right" vertical="center"/>
    </xf>
    <xf numFmtId="164" fontId="0" fillId="0" borderId="22" xfId="0" applyNumberFormat="1" applyBorder="1" applyAlignment="1">
      <alignment vertical="center"/>
    </xf>
    <xf numFmtId="1" fontId="0" fillId="0" borderId="25" xfId="0" applyNumberFormat="1" applyBorder="1" applyAlignment="1">
      <alignment horizontal="left"/>
    </xf>
    <xf numFmtId="1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164" fontId="0" fillId="0" borderId="28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1" fillId="0" borderId="29" xfId="0" applyNumberFormat="1" applyFont="1" applyBorder="1" applyAlignment="1">
      <alignment horizontal="right" vertical="center"/>
    </xf>
    <xf numFmtId="0" fontId="5" fillId="0" borderId="30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33" xfId="0" applyFill="1" applyBorder="1" applyAlignment="1">
      <alignment horizontal="left" indent="1"/>
    </xf>
    <xf numFmtId="0" fontId="0" fillId="0" borderId="33" xfId="0" applyBorder="1" applyAlignment="1">
      <alignment/>
    </xf>
    <xf numFmtId="164" fontId="0" fillId="0" borderId="33" xfId="0" applyNumberFormat="1" applyBorder="1" applyAlignment="1">
      <alignment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11" xfId="0" applyNumberForma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left" vertical="center"/>
    </xf>
    <xf numFmtId="4" fontId="0" fillId="0" borderId="14" xfId="0" applyNumberFormat="1" applyFill="1" applyBorder="1" applyAlignment="1">
      <alignment horizontal="left" vertical="center"/>
    </xf>
    <xf numFmtId="4" fontId="0" fillId="0" borderId="14" xfId="0" applyNumberFormat="1" applyFill="1" applyBorder="1" applyAlignment="1">
      <alignment horizontal="left"/>
    </xf>
    <xf numFmtId="4" fontId="0" fillId="0" borderId="28" xfId="0" applyNumberFormat="1" applyFill="1" applyBorder="1" applyAlignment="1">
      <alignment horizontal="left"/>
    </xf>
    <xf numFmtId="4" fontId="0" fillId="0" borderId="0" xfId="0" applyNumberFormat="1" applyFill="1" applyAlignment="1">
      <alignment horizontal="left"/>
    </xf>
    <xf numFmtId="4" fontId="7" fillId="0" borderId="34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0" fillId="0" borderId="33" xfId="0" applyFill="1" applyBorder="1" applyAlignment="1">
      <alignment/>
    </xf>
    <xf numFmtId="4" fontId="7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center"/>
    </xf>
    <xf numFmtId="49" fontId="0" fillId="0" borderId="39" xfId="0" applyNumberFormat="1" applyFont="1" applyBorder="1" applyAlignment="1">
      <alignment horizontal="left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left" vertical="center"/>
    </xf>
    <xf numFmtId="1" fontId="0" fillId="0" borderId="42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1" fillId="0" borderId="43" xfId="0" applyFont="1" applyFill="1" applyBorder="1" applyAlignment="1">
      <alignment horizontal="left" inden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Font="1" applyFill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 horizontal="left" indent="1"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52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53" xfId="0" applyFont="1" applyFill="1" applyBorder="1" applyAlignment="1">
      <alignment horizontal="left" inden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" fontId="0" fillId="0" borderId="3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left"/>
    </xf>
    <xf numFmtId="4" fontId="0" fillId="0" borderId="56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Border="1" applyAlignment="1">
      <alignment horizontal="right"/>
    </xf>
    <xf numFmtId="2" fontId="1" fillId="0" borderId="56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64" fontId="8" fillId="0" borderId="37" xfId="0" applyNumberFormat="1" applyFont="1" applyBorder="1" applyAlignment="1">
      <alignment horizontal="right"/>
    </xf>
    <xf numFmtId="164" fontId="8" fillId="0" borderId="60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8" fillId="0" borderId="61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="120" zoomScaleNormal="120" zoomScalePageLayoutView="0" workbookViewId="0" topLeftCell="A1">
      <selection activeCell="K10" sqref="K10"/>
    </sheetView>
  </sheetViews>
  <sheetFormatPr defaultColWidth="9.140625" defaultRowHeight="12.75"/>
  <cols>
    <col min="1" max="1" width="7.00390625" style="13" customWidth="1"/>
    <col min="2" max="2" width="26.57421875" style="1" customWidth="1"/>
    <col min="3" max="3" width="9.57421875" style="91" customWidth="1"/>
    <col min="4" max="4" width="10.00390625" style="91" customWidth="1"/>
    <col min="5" max="5" width="9.140625" style="5" customWidth="1"/>
    <col min="6" max="6" width="11.421875" style="2" customWidth="1"/>
    <col min="7" max="7" width="10.28125" style="81" customWidth="1"/>
    <col min="8" max="8" width="12.140625" style="2" customWidth="1"/>
    <col min="9" max="9" width="9.140625" style="1" customWidth="1"/>
    <col min="10" max="10" width="10.421875" style="11" customWidth="1"/>
    <col min="11" max="11" width="9.140625" style="1" customWidth="1"/>
    <col min="12" max="12" width="9.140625" style="10" customWidth="1"/>
    <col min="13" max="16384" width="9.140625" style="1" customWidth="1"/>
  </cols>
  <sheetData>
    <row r="1" spans="6:8" ht="13.5" thickBot="1">
      <c r="F1" s="145" t="s">
        <v>185</v>
      </c>
      <c r="G1" s="145"/>
      <c r="H1" s="2" t="s">
        <v>184</v>
      </c>
    </row>
    <row r="2" spans="1:8" ht="27" customHeight="1" thickTop="1">
      <c r="A2" s="28"/>
      <c r="B2" s="19" t="s">
        <v>107</v>
      </c>
      <c r="C2" s="82"/>
      <c r="D2" s="82"/>
      <c r="E2" s="29"/>
      <c r="F2" s="30"/>
      <c r="G2" s="72"/>
      <c r="H2" s="31"/>
    </row>
    <row r="3" spans="1:8" ht="27" customHeight="1" thickBot="1">
      <c r="A3" s="32"/>
      <c r="B3" s="20" t="s">
        <v>108</v>
      </c>
      <c r="C3" s="20"/>
      <c r="D3" s="20"/>
      <c r="E3" s="21"/>
      <c r="F3" s="22"/>
      <c r="G3" s="73"/>
      <c r="H3" s="33"/>
    </row>
    <row r="4" spans="1:8" ht="25.5">
      <c r="A4" s="34" t="s">
        <v>105</v>
      </c>
      <c r="B4" s="23" t="s">
        <v>0</v>
      </c>
      <c r="C4" s="83" t="s">
        <v>106</v>
      </c>
      <c r="D4" s="83" t="s">
        <v>124</v>
      </c>
      <c r="E4" s="25" t="s">
        <v>123</v>
      </c>
      <c r="F4" s="24" t="s">
        <v>82</v>
      </c>
      <c r="G4" s="74" t="s">
        <v>83</v>
      </c>
      <c r="H4" s="35" t="s">
        <v>84</v>
      </c>
    </row>
    <row r="5" spans="1:8" ht="19.5" customHeight="1">
      <c r="A5" s="36"/>
      <c r="B5" s="37" t="s">
        <v>1</v>
      </c>
      <c r="C5" s="84"/>
      <c r="D5" s="84"/>
      <c r="E5" s="38"/>
      <c r="F5" s="9"/>
      <c r="G5" s="75"/>
      <c r="H5" s="39"/>
    </row>
    <row r="6" spans="1:8" ht="12.75" customHeight="1">
      <c r="A6" s="40">
        <v>2</v>
      </c>
      <c r="B6" s="14" t="s">
        <v>2</v>
      </c>
      <c r="C6" s="85">
        <v>7</v>
      </c>
      <c r="D6" s="102" t="s">
        <v>169</v>
      </c>
      <c r="E6" s="15"/>
      <c r="F6" s="16">
        <f aca="true" t="shared" si="0" ref="F6:F31">C6*E6</f>
        <v>0</v>
      </c>
      <c r="G6" s="76">
        <v>21</v>
      </c>
      <c r="H6" s="41">
        <f aca="true" t="shared" si="1" ref="H6:H31">F6*G6</f>
        <v>0</v>
      </c>
    </row>
    <row r="7" spans="1:8" ht="12.75">
      <c r="A7" s="40" t="s">
        <v>155</v>
      </c>
      <c r="B7" s="14" t="s">
        <v>154</v>
      </c>
      <c r="C7" s="85">
        <v>30.9</v>
      </c>
      <c r="D7" s="102" t="s">
        <v>169</v>
      </c>
      <c r="E7" s="17"/>
      <c r="F7" s="16">
        <f t="shared" si="0"/>
        <v>0</v>
      </c>
      <c r="G7" s="76">
        <v>21</v>
      </c>
      <c r="H7" s="41">
        <f t="shared" si="1"/>
        <v>0</v>
      </c>
    </row>
    <row r="8" spans="1:8" ht="12.75">
      <c r="A8" s="40">
        <v>10</v>
      </c>
      <c r="B8" s="14" t="s">
        <v>174</v>
      </c>
      <c r="C8" s="85">
        <v>8.74</v>
      </c>
      <c r="D8" s="102" t="s">
        <v>136</v>
      </c>
      <c r="E8" s="17"/>
      <c r="F8" s="16">
        <f t="shared" si="0"/>
        <v>0</v>
      </c>
      <c r="G8" s="76">
        <v>21</v>
      </c>
      <c r="H8" s="41">
        <f t="shared" si="1"/>
        <v>0</v>
      </c>
    </row>
    <row r="9" spans="1:12" ht="12.75">
      <c r="A9" s="40">
        <v>11</v>
      </c>
      <c r="B9" s="14" t="s">
        <v>153</v>
      </c>
      <c r="C9" s="85">
        <v>3.35</v>
      </c>
      <c r="D9" s="102" t="s">
        <v>127</v>
      </c>
      <c r="E9" s="17"/>
      <c r="F9" s="16">
        <f t="shared" si="0"/>
        <v>0</v>
      </c>
      <c r="G9" s="76">
        <v>21</v>
      </c>
      <c r="H9" s="41">
        <f t="shared" si="1"/>
        <v>0</v>
      </c>
      <c r="L9" s="1"/>
    </row>
    <row r="10" spans="1:12" ht="12.75">
      <c r="A10" s="40" t="s">
        <v>147</v>
      </c>
      <c r="B10" s="14" t="s">
        <v>8</v>
      </c>
      <c r="C10" s="86">
        <v>25.82</v>
      </c>
      <c r="D10" s="103" t="s">
        <v>127</v>
      </c>
      <c r="E10" s="17"/>
      <c r="F10" s="16">
        <f t="shared" si="0"/>
        <v>0</v>
      </c>
      <c r="G10" s="76">
        <v>21</v>
      </c>
      <c r="H10" s="41">
        <f t="shared" si="1"/>
        <v>0</v>
      </c>
      <c r="L10" s="1"/>
    </row>
    <row r="11" spans="1:12" ht="12.75">
      <c r="A11" s="42">
        <v>14</v>
      </c>
      <c r="B11" s="14" t="s">
        <v>176</v>
      </c>
      <c r="C11" s="85">
        <v>15.2</v>
      </c>
      <c r="D11" s="102" t="s">
        <v>127</v>
      </c>
      <c r="E11" s="17"/>
      <c r="F11" s="16">
        <f t="shared" si="0"/>
        <v>0</v>
      </c>
      <c r="G11" s="76">
        <v>21</v>
      </c>
      <c r="H11" s="41">
        <f t="shared" si="1"/>
        <v>0</v>
      </c>
      <c r="L11" s="1"/>
    </row>
    <row r="12" spans="1:15" ht="12.75">
      <c r="A12" s="42">
        <v>15</v>
      </c>
      <c r="B12" s="14" t="s">
        <v>3</v>
      </c>
      <c r="C12" s="85">
        <v>22.55</v>
      </c>
      <c r="D12" s="102" t="s">
        <v>136</v>
      </c>
      <c r="E12" s="17"/>
      <c r="F12" s="16">
        <f t="shared" si="0"/>
        <v>0</v>
      </c>
      <c r="G12" s="76">
        <v>21</v>
      </c>
      <c r="H12" s="41">
        <f t="shared" si="1"/>
        <v>0</v>
      </c>
      <c r="L12" s="1"/>
      <c r="M12" s="4"/>
      <c r="N12" s="3"/>
      <c r="O12" s="4"/>
    </row>
    <row r="13" spans="1:15" ht="12.75">
      <c r="A13" s="42">
        <v>16</v>
      </c>
      <c r="B13" s="14" t="s">
        <v>177</v>
      </c>
      <c r="C13" s="85">
        <v>19.8</v>
      </c>
      <c r="D13" s="102" t="s">
        <v>136</v>
      </c>
      <c r="E13" s="17"/>
      <c r="F13" s="16">
        <f t="shared" si="0"/>
        <v>0</v>
      </c>
      <c r="G13" s="76">
        <v>21</v>
      </c>
      <c r="H13" s="41">
        <f t="shared" si="1"/>
        <v>0</v>
      </c>
      <c r="L13" s="70"/>
      <c r="M13" s="4"/>
      <c r="N13" s="3"/>
      <c r="O13" s="4"/>
    </row>
    <row r="14" spans="1:15" ht="12.75">
      <c r="A14" s="42">
        <v>17</v>
      </c>
      <c r="B14" s="14" t="s">
        <v>3</v>
      </c>
      <c r="C14" s="85">
        <v>11.92</v>
      </c>
      <c r="D14" s="102" t="s">
        <v>129</v>
      </c>
      <c r="E14" s="17"/>
      <c r="F14" s="16">
        <f t="shared" si="0"/>
        <v>0</v>
      </c>
      <c r="G14" s="76">
        <v>21</v>
      </c>
      <c r="H14" s="41">
        <f t="shared" si="1"/>
        <v>0</v>
      </c>
      <c r="L14" s="70"/>
      <c r="M14" s="4"/>
      <c r="N14" s="3"/>
      <c r="O14" s="4"/>
    </row>
    <row r="15" spans="1:15" ht="12.75">
      <c r="A15" s="42">
        <v>18</v>
      </c>
      <c r="B15" s="14" t="s">
        <v>85</v>
      </c>
      <c r="C15" s="85">
        <v>12.32</v>
      </c>
      <c r="D15" s="102" t="s">
        <v>127</v>
      </c>
      <c r="E15" s="17"/>
      <c r="F15" s="16">
        <f t="shared" si="0"/>
        <v>0</v>
      </c>
      <c r="G15" s="76">
        <v>21</v>
      </c>
      <c r="H15" s="41">
        <f t="shared" si="1"/>
        <v>0</v>
      </c>
      <c r="L15" s="70"/>
      <c r="M15" s="4"/>
      <c r="N15" s="3"/>
      <c r="O15" s="4"/>
    </row>
    <row r="16" spans="1:15" ht="12.75">
      <c r="A16" s="42">
        <v>19</v>
      </c>
      <c r="B16" s="14" t="s">
        <v>148</v>
      </c>
      <c r="C16" s="85">
        <v>5.29</v>
      </c>
      <c r="D16" s="102" t="s">
        <v>126</v>
      </c>
      <c r="E16" s="17"/>
      <c r="F16" s="16">
        <f t="shared" si="0"/>
        <v>0</v>
      </c>
      <c r="G16" s="76">
        <v>21</v>
      </c>
      <c r="H16" s="41">
        <f t="shared" si="1"/>
        <v>0</v>
      </c>
      <c r="L16" s="70"/>
      <c r="M16" s="4"/>
      <c r="N16" s="3"/>
      <c r="O16" s="4"/>
    </row>
    <row r="17" spans="1:15" ht="12.75">
      <c r="A17" s="42">
        <v>20</v>
      </c>
      <c r="B17" s="14" t="s">
        <v>149</v>
      </c>
      <c r="C17" s="85">
        <v>5.95</v>
      </c>
      <c r="D17" s="102" t="s">
        <v>126</v>
      </c>
      <c r="E17" s="17"/>
      <c r="F17" s="16">
        <f t="shared" si="0"/>
        <v>0</v>
      </c>
      <c r="G17" s="76">
        <v>21</v>
      </c>
      <c r="H17" s="41">
        <f t="shared" si="1"/>
        <v>0</v>
      </c>
      <c r="L17" s="70"/>
      <c r="M17" s="4"/>
      <c r="N17" s="3"/>
      <c r="O17" s="4"/>
    </row>
    <row r="18" spans="1:15" ht="12.75">
      <c r="A18" s="42">
        <v>21</v>
      </c>
      <c r="B18" s="14" t="s">
        <v>86</v>
      </c>
      <c r="C18" s="85">
        <v>17.2</v>
      </c>
      <c r="D18" s="102" t="s">
        <v>146</v>
      </c>
      <c r="E18" s="17"/>
      <c r="F18" s="16">
        <f t="shared" si="0"/>
        <v>0</v>
      </c>
      <c r="G18" s="76">
        <v>21</v>
      </c>
      <c r="H18" s="41">
        <f t="shared" si="1"/>
        <v>0</v>
      </c>
      <c r="L18" s="70"/>
      <c r="M18" s="4"/>
      <c r="N18" s="3"/>
      <c r="O18" s="4"/>
    </row>
    <row r="19" spans="1:15" ht="12.75">
      <c r="A19" s="42">
        <v>22</v>
      </c>
      <c r="B19" s="14" t="s">
        <v>85</v>
      </c>
      <c r="C19" s="85">
        <v>42</v>
      </c>
      <c r="D19" s="102" t="s">
        <v>128</v>
      </c>
      <c r="E19" s="17"/>
      <c r="F19" s="16">
        <f t="shared" si="0"/>
        <v>0</v>
      </c>
      <c r="G19" s="76">
        <v>21</v>
      </c>
      <c r="H19" s="41">
        <f t="shared" si="1"/>
        <v>0</v>
      </c>
      <c r="L19" s="70"/>
      <c r="M19" s="4"/>
      <c r="N19" s="3"/>
      <c r="O19" s="4"/>
    </row>
    <row r="20" spans="1:15" ht="12.75">
      <c r="A20" s="42">
        <v>23</v>
      </c>
      <c r="B20" s="18" t="s">
        <v>87</v>
      </c>
      <c r="C20" s="85">
        <v>11.45</v>
      </c>
      <c r="D20" s="102" t="s">
        <v>145</v>
      </c>
      <c r="E20" s="17"/>
      <c r="F20" s="16">
        <f t="shared" si="0"/>
        <v>0</v>
      </c>
      <c r="G20" s="76">
        <v>21</v>
      </c>
      <c r="H20" s="41">
        <f t="shared" si="1"/>
        <v>0</v>
      </c>
      <c r="L20" s="70"/>
      <c r="M20" s="4"/>
      <c r="N20" s="3"/>
      <c r="O20" s="4"/>
    </row>
    <row r="21" spans="1:15" ht="12.75">
      <c r="A21" s="42">
        <v>24</v>
      </c>
      <c r="B21" s="18" t="s">
        <v>172</v>
      </c>
      <c r="C21" s="85">
        <v>5.05</v>
      </c>
      <c r="D21" s="102" t="s">
        <v>140</v>
      </c>
      <c r="E21" s="17"/>
      <c r="F21" s="16">
        <f t="shared" si="0"/>
        <v>0</v>
      </c>
      <c r="G21" s="76">
        <v>21</v>
      </c>
      <c r="H21" s="41">
        <f t="shared" si="1"/>
        <v>0</v>
      </c>
      <c r="L21" s="70"/>
      <c r="M21" s="4"/>
      <c r="N21" s="3"/>
      <c r="O21" s="4"/>
    </row>
    <row r="22" spans="1:15" ht="12.75">
      <c r="A22" s="42">
        <v>25</v>
      </c>
      <c r="B22" s="18" t="s">
        <v>150</v>
      </c>
      <c r="C22" s="85">
        <v>2.66</v>
      </c>
      <c r="D22" s="102" t="s">
        <v>126</v>
      </c>
      <c r="E22" s="17"/>
      <c r="F22" s="16">
        <f t="shared" si="0"/>
        <v>0</v>
      </c>
      <c r="G22" s="76">
        <v>21</v>
      </c>
      <c r="H22" s="41">
        <f t="shared" si="1"/>
        <v>0</v>
      </c>
      <c r="L22" s="70"/>
      <c r="M22" s="4"/>
      <c r="N22" s="3"/>
      <c r="O22" s="4"/>
    </row>
    <row r="23" spans="1:15" ht="12.75">
      <c r="A23" s="42">
        <v>26</v>
      </c>
      <c r="B23" s="18" t="s">
        <v>151</v>
      </c>
      <c r="C23" s="85">
        <v>2.66</v>
      </c>
      <c r="D23" s="102" t="s">
        <v>126</v>
      </c>
      <c r="E23" s="17"/>
      <c r="F23" s="16">
        <f t="shared" si="0"/>
        <v>0</v>
      </c>
      <c r="G23" s="76">
        <v>21</v>
      </c>
      <c r="H23" s="41">
        <f t="shared" si="1"/>
        <v>0</v>
      </c>
      <c r="L23" s="70"/>
      <c r="M23" s="4"/>
      <c r="N23" s="3"/>
      <c r="O23" s="4"/>
    </row>
    <row r="24" spans="1:15" ht="12.75">
      <c r="A24" s="42">
        <v>27</v>
      </c>
      <c r="B24" s="18" t="s">
        <v>152</v>
      </c>
      <c r="C24" s="85">
        <v>5.65</v>
      </c>
      <c r="D24" s="102" t="s">
        <v>126</v>
      </c>
      <c r="E24" s="17"/>
      <c r="F24" s="16">
        <f t="shared" si="0"/>
        <v>0</v>
      </c>
      <c r="G24" s="76">
        <v>21</v>
      </c>
      <c r="H24" s="41">
        <f t="shared" si="1"/>
        <v>0</v>
      </c>
      <c r="L24" s="70"/>
      <c r="M24" s="4"/>
      <c r="N24" s="3"/>
      <c r="O24" s="4"/>
    </row>
    <row r="25" spans="1:15" ht="12.75">
      <c r="A25" s="42">
        <v>28</v>
      </c>
      <c r="B25" s="18" t="s">
        <v>166</v>
      </c>
      <c r="C25" s="85"/>
      <c r="D25" s="102"/>
      <c r="E25" s="17"/>
      <c r="F25" s="16"/>
      <c r="G25" s="76"/>
      <c r="H25" s="41"/>
      <c r="L25" s="70"/>
      <c r="M25" s="4"/>
      <c r="N25" s="3"/>
      <c r="O25" s="4"/>
    </row>
    <row r="26" spans="1:15" ht="12.75">
      <c r="A26" s="42" t="s">
        <v>157</v>
      </c>
      <c r="B26" s="18" t="s">
        <v>162</v>
      </c>
      <c r="C26" s="85">
        <v>20.52</v>
      </c>
      <c r="D26" s="102" t="s">
        <v>129</v>
      </c>
      <c r="E26" s="17"/>
      <c r="F26" s="16">
        <f t="shared" si="0"/>
        <v>0</v>
      </c>
      <c r="G26" s="76">
        <v>4</v>
      </c>
      <c r="H26" s="41">
        <f t="shared" si="1"/>
        <v>0</v>
      </c>
      <c r="L26" s="70"/>
      <c r="M26" s="4"/>
      <c r="N26" s="3"/>
      <c r="O26" s="4"/>
    </row>
    <row r="27" spans="1:15" ht="12.75">
      <c r="A27" s="42" t="s">
        <v>156</v>
      </c>
      <c r="B27" s="18" t="s">
        <v>163</v>
      </c>
      <c r="C27" s="85">
        <v>14.95</v>
      </c>
      <c r="D27" s="102" t="s">
        <v>129</v>
      </c>
      <c r="E27" s="17"/>
      <c r="F27" s="16">
        <f t="shared" si="0"/>
        <v>0</v>
      </c>
      <c r="G27" s="76">
        <v>4</v>
      </c>
      <c r="H27" s="41">
        <f t="shared" si="1"/>
        <v>0</v>
      </c>
      <c r="L27" s="70"/>
      <c r="M27" s="4"/>
      <c r="N27" s="3"/>
      <c r="O27" s="4"/>
    </row>
    <row r="28" spans="1:15" ht="12.75">
      <c r="A28" s="42" t="s">
        <v>159</v>
      </c>
      <c r="B28" s="18" t="s">
        <v>164</v>
      </c>
      <c r="C28" s="85">
        <v>6.05</v>
      </c>
      <c r="D28" s="102" t="s">
        <v>126</v>
      </c>
      <c r="E28" s="17"/>
      <c r="F28" s="16">
        <f t="shared" si="0"/>
        <v>0</v>
      </c>
      <c r="G28" s="76">
        <v>4</v>
      </c>
      <c r="H28" s="41">
        <f t="shared" si="1"/>
        <v>0</v>
      </c>
      <c r="L28" s="70"/>
      <c r="M28" s="4"/>
      <c r="N28" s="3"/>
      <c r="O28" s="4"/>
    </row>
    <row r="29" spans="1:15" ht="12.75">
      <c r="A29" s="42" t="s">
        <v>158</v>
      </c>
      <c r="B29" s="18" t="s">
        <v>162</v>
      </c>
      <c r="C29" s="85">
        <v>10.82</v>
      </c>
      <c r="D29" s="102" t="s">
        <v>129</v>
      </c>
      <c r="E29" s="17"/>
      <c r="F29" s="16">
        <f t="shared" si="0"/>
        <v>0</v>
      </c>
      <c r="G29" s="76">
        <v>4</v>
      </c>
      <c r="H29" s="41">
        <f t="shared" si="1"/>
        <v>0</v>
      </c>
      <c r="L29" s="70"/>
      <c r="M29" s="4"/>
      <c r="N29" s="3"/>
      <c r="O29" s="4"/>
    </row>
    <row r="30" spans="1:15" ht="12.75">
      <c r="A30" s="42" t="s">
        <v>160</v>
      </c>
      <c r="B30" s="18" t="s">
        <v>98</v>
      </c>
      <c r="C30" s="85">
        <v>4.49</v>
      </c>
      <c r="D30" s="102" t="s">
        <v>127</v>
      </c>
      <c r="E30" s="17"/>
      <c r="F30" s="16">
        <f t="shared" si="0"/>
        <v>0</v>
      </c>
      <c r="G30" s="76">
        <v>4</v>
      </c>
      <c r="H30" s="41">
        <f t="shared" si="1"/>
        <v>0</v>
      </c>
      <c r="L30" s="70"/>
      <c r="M30" s="4"/>
      <c r="N30" s="3"/>
      <c r="O30" s="4"/>
    </row>
    <row r="31" spans="1:15" ht="12.75">
      <c r="A31" s="42" t="s">
        <v>161</v>
      </c>
      <c r="B31" s="18" t="s">
        <v>165</v>
      </c>
      <c r="C31" s="85">
        <v>8.4</v>
      </c>
      <c r="D31" s="102" t="s">
        <v>128</v>
      </c>
      <c r="E31" s="17"/>
      <c r="F31" s="16">
        <f t="shared" si="0"/>
        <v>0</v>
      </c>
      <c r="G31" s="76">
        <v>4</v>
      </c>
      <c r="H31" s="41">
        <f t="shared" si="1"/>
        <v>0</v>
      </c>
      <c r="L31" s="70"/>
      <c r="M31" s="4"/>
      <c r="N31" s="3"/>
      <c r="O31" s="4"/>
    </row>
    <row r="32" spans="1:15" ht="20.25" customHeight="1">
      <c r="A32" s="130"/>
      <c r="B32" s="131"/>
      <c r="C32" s="132">
        <f>SUM(C6:C31)</f>
        <v>320.73999999999995</v>
      </c>
      <c r="D32" s="133"/>
      <c r="E32" s="134"/>
      <c r="F32" s="135"/>
      <c r="G32" s="136" t="s">
        <v>173</v>
      </c>
      <c r="H32" s="137">
        <f>SUM(H6:H31)</f>
        <v>0</v>
      </c>
      <c r="L32" s="70"/>
      <c r="M32" s="4"/>
      <c r="N32" s="3"/>
      <c r="O32" s="4"/>
    </row>
    <row r="33" spans="1:8" ht="18.75" customHeight="1">
      <c r="A33" s="43"/>
      <c r="B33" s="44" t="s">
        <v>4</v>
      </c>
      <c r="C33" s="87"/>
      <c r="D33" s="87"/>
      <c r="E33" s="45"/>
      <c r="F33" s="46"/>
      <c r="G33" s="77"/>
      <c r="H33" s="47"/>
    </row>
    <row r="34" spans="1:12" s="7" customFormat="1" ht="17.25" customHeight="1">
      <c r="A34" s="40">
        <v>102</v>
      </c>
      <c r="B34" s="14" t="s">
        <v>3</v>
      </c>
      <c r="C34" s="85">
        <v>21.66</v>
      </c>
      <c r="D34" s="102" t="s">
        <v>129</v>
      </c>
      <c r="E34" s="17"/>
      <c r="F34" s="16">
        <f aca="true" t="shared" si="2" ref="F34:F61">C34*E34</f>
        <v>0</v>
      </c>
      <c r="G34" s="76">
        <v>21</v>
      </c>
      <c r="H34" s="48">
        <f aca="true" t="shared" si="3" ref="H34:H61">F34*G34</f>
        <v>0</v>
      </c>
      <c r="J34" s="69"/>
      <c r="L34" s="12"/>
    </row>
    <row r="35" spans="1:8" ht="12.75">
      <c r="A35" s="40">
        <f>A34+1</f>
        <v>103</v>
      </c>
      <c r="B35" s="14" t="s">
        <v>3</v>
      </c>
      <c r="C35" s="85">
        <v>12.96</v>
      </c>
      <c r="D35" s="102" t="s">
        <v>129</v>
      </c>
      <c r="E35" s="17"/>
      <c r="F35" s="16">
        <f t="shared" si="2"/>
        <v>0</v>
      </c>
      <c r="G35" s="76">
        <v>21</v>
      </c>
      <c r="H35" s="48">
        <f t="shared" si="3"/>
        <v>0</v>
      </c>
    </row>
    <row r="36" spans="1:8" ht="12.75">
      <c r="A36" s="40">
        <v>104</v>
      </c>
      <c r="B36" s="14" t="s">
        <v>5</v>
      </c>
      <c r="C36" s="85">
        <v>6.8</v>
      </c>
      <c r="D36" s="102" t="s">
        <v>129</v>
      </c>
      <c r="E36" s="17"/>
      <c r="F36" s="16">
        <f t="shared" si="2"/>
        <v>0</v>
      </c>
      <c r="G36" s="76">
        <v>21</v>
      </c>
      <c r="H36" s="48">
        <f t="shared" si="3"/>
        <v>0</v>
      </c>
    </row>
    <row r="37" spans="1:8" ht="12.75">
      <c r="A37" s="40">
        <v>105</v>
      </c>
      <c r="B37" s="14" t="s">
        <v>5</v>
      </c>
      <c r="C37" s="86">
        <v>3.52</v>
      </c>
      <c r="D37" s="103" t="s">
        <v>127</v>
      </c>
      <c r="E37" s="17"/>
      <c r="F37" s="16">
        <f t="shared" si="2"/>
        <v>0</v>
      </c>
      <c r="G37" s="76">
        <v>21</v>
      </c>
      <c r="H37" s="48">
        <f t="shared" si="3"/>
        <v>0</v>
      </c>
    </row>
    <row r="38" spans="1:8" ht="12.75">
      <c r="A38" s="40">
        <v>106</v>
      </c>
      <c r="B38" s="14" t="s">
        <v>88</v>
      </c>
      <c r="C38" s="86">
        <v>3.52</v>
      </c>
      <c r="D38" s="103" t="s">
        <v>126</v>
      </c>
      <c r="E38" s="17"/>
      <c r="F38" s="16">
        <f t="shared" si="2"/>
        <v>0</v>
      </c>
      <c r="G38" s="76">
        <v>21</v>
      </c>
      <c r="H38" s="48">
        <f t="shared" si="3"/>
        <v>0</v>
      </c>
    </row>
    <row r="39" spans="1:8" ht="12.75">
      <c r="A39" s="40">
        <v>107</v>
      </c>
      <c r="B39" s="14" t="s">
        <v>6</v>
      </c>
      <c r="C39" s="86">
        <v>10.8</v>
      </c>
      <c r="D39" s="103" t="s">
        <v>127</v>
      </c>
      <c r="E39" s="17"/>
      <c r="F39" s="16">
        <f t="shared" si="2"/>
        <v>0</v>
      </c>
      <c r="G39" s="76">
        <v>21</v>
      </c>
      <c r="H39" s="48">
        <f t="shared" si="3"/>
        <v>0</v>
      </c>
    </row>
    <row r="40" spans="1:8" ht="12.75">
      <c r="A40" s="40">
        <v>108</v>
      </c>
      <c r="B40" s="14" t="s">
        <v>7</v>
      </c>
      <c r="C40" s="85">
        <v>26.6</v>
      </c>
      <c r="D40" s="102" t="s">
        <v>129</v>
      </c>
      <c r="E40" s="17"/>
      <c r="F40" s="16">
        <f t="shared" si="2"/>
        <v>0</v>
      </c>
      <c r="G40" s="76">
        <v>21</v>
      </c>
      <c r="H40" s="48">
        <f t="shared" si="3"/>
        <v>0</v>
      </c>
    </row>
    <row r="41" spans="1:8" ht="12.75">
      <c r="A41" s="40">
        <v>109</v>
      </c>
      <c r="B41" s="14" t="s">
        <v>3</v>
      </c>
      <c r="C41" s="85">
        <v>11.96</v>
      </c>
      <c r="D41" s="102" t="s">
        <v>129</v>
      </c>
      <c r="E41" s="17"/>
      <c r="F41" s="16">
        <f t="shared" si="2"/>
        <v>0</v>
      </c>
      <c r="G41" s="76">
        <v>21</v>
      </c>
      <c r="H41" s="48">
        <f t="shared" si="3"/>
        <v>0</v>
      </c>
    </row>
    <row r="42" spans="1:8" ht="12.75">
      <c r="A42" s="40">
        <v>111</v>
      </c>
      <c r="B42" s="14" t="s">
        <v>3</v>
      </c>
      <c r="C42" s="85">
        <v>14.26</v>
      </c>
      <c r="D42" s="102" t="s">
        <v>169</v>
      </c>
      <c r="E42" s="17"/>
      <c r="F42" s="16">
        <f t="shared" si="2"/>
        <v>0</v>
      </c>
      <c r="G42" s="76">
        <v>21</v>
      </c>
      <c r="H42" s="48">
        <f t="shared" si="3"/>
        <v>0</v>
      </c>
    </row>
    <row r="43" spans="1:8" ht="12.75">
      <c r="A43" s="40">
        <v>112</v>
      </c>
      <c r="B43" s="14" t="s">
        <v>3</v>
      </c>
      <c r="C43" s="85">
        <v>14.72</v>
      </c>
      <c r="D43" s="102" t="s">
        <v>169</v>
      </c>
      <c r="E43" s="17"/>
      <c r="F43" s="16">
        <f t="shared" si="2"/>
        <v>0</v>
      </c>
      <c r="G43" s="76">
        <v>21</v>
      </c>
      <c r="H43" s="48">
        <f t="shared" si="3"/>
        <v>0</v>
      </c>
    </row>
    <row r="44" spans="1:8" ht="12.75">
      <c r="A44" s="40">
        <v>113</v>
      </c>
      <c r="B44" s="14" t="s">
        <v>178</v>
      </c>
      <c r="C44" s="85">
        <v>14.72</v>
      </c>
      <c r="D44" s="102" t="s">
        <v>129</v>
      </c>
      <c r="E44" s="17"/>
      <c r="F44" s="16">
        <f t="shared" si="2"/>
        <v>0</v>
      </c>
      <c r="G44" s="76">
        <v>21</v>
      </c>
      <c r="H44" s="48">
        <f t="shared" si="3"/>
        <v>0</v>
      </c>
    </row>
    <row r="45" spans="1:8" ht="12.75">
      <c r="A45" s="40">
        <v>114</v>
      </c>
      <c r="B45" s="14" t="s">
        <v>8</v>
      </c>
      <c r="C45" s="86">
        <v>11.69</v>
      </c>
      <c r="D45" s="103" t="s">
        <v>129</v>
      </c>
      <c r="E45" s="17"/>
      <c r="F45" s="16">
        <f t="shared" si="2"/>
        <v>0</v>
      </c>
      <c r="G45" s="76">
        <v>21</v>
      </c>
      <c r="H45" s="48">
        <f t="shared" si="3"/>
        <v>0</v>
      </c>
    </row>
    <row r="46" spans="1:8" ht="12.75">
      <c r="A46" s="40">
        <v>116</v>
      </c>
      <c r="B46" s="14" t="s">
        <v>175</v>
      </c>
      <c r="C46" s="85">
        <v>29.26</v>
      </c>
      <c r="D46" s="102" t="s">
        <v>129</v>
      </c>
      <c r="E46" s="17"/>
      <c r="F46" s="16">
        <f t="shared" si="2"/>
        <v>0</v>
      </c>
      <c r="G46" s="76">
        <v>21</v>
      </c>
      <c r="H46" s="48">
        <f t="shared" si="3"/>
        <v>0</v>
      </c>
    </row>
    <row r="47" spans="1:8" ht="12.75">
      <c r="A47" s="40">
        <v>121</v>
      </c>
      <c r="B47" s="14" t="s">
        <v>3</v>
      </c>
      <c r="C47" s="85">
        <v>20.51</v>
      </c>
      <c r="D47" s="102" t="s">
        <v>129</v>
      </c>
      <c r="E47" s="17"/>
      <c r="F47" s="16">
        <f t="shared" si="2"/>
        <v>0</v>
      </c>
      <c r="G47" s="76">
        <v>21</v>
      </c>
      <c r="H47" s="48">
        <f t="shared" si="3"/>
        <v>0</v>
      </c>
    </row>
    <row r="48" spans="1:8" ht="12.75">
      <c r="A48" s="40">
        <f aca="true" t="shared" si="4" ref="A48:A57">A47+1</f>
        <v>122</v>
      </c>
      <c r="B48" s="14" t="s">
        <v>3</v>
      </c>
      <c r="C48" s="85">
        <v>22.68</v>
      </c>
      <c r="D48" s="102" t="s">
        <v>129</v>
      </c>
      <c r="E48" s="17"/>
      <c r="F48" s="16">
        <f t="shared" si="2"/>
        <v>0</v>
      </c>
      <c r="G48" s="76">
        <v>21</v>
      </c>
      <c r="H48" s="48">
        <f t="shared" si="3"/>
        <v>0</v>
      </c>
    </row>
    <row r="49" spans="1:8" ht="12.75">
      <c r="A49" s="40">
        <f t="shared" si="4"/>
        <v>123</v>
      </c>
      <c r="B49" s="14" t="s">
        <v>3</v>
      </c>
      <c r="C49" s="85">
        <v>20.3</v>
      </c>
      <c r="D49" s="102" t="s">
        <v>129</v>
      </c>
      <c r="E49" s="17"/>
      <c r="F49" s="16">
        <f t="shared" si="2"/>
        <v>0</v>
      </c>
      <c r="G49" s="76">
        <v>21</v>
      </c>
      <c r="H49" s="48">
        <f t="shared" si="3"/>
        <v>0</v>
      </c>
    </row>
    <row r="50" spans="1:8" ht="12.75">
      <c r="A50" s="40">
        <f t="shared" si="4"/>
        <v>124</v>
      </c>
      <c r="B50" s="14" t="s">
        <v>179</v>
      </c>
      <c r="C50" s="85">
        <v>25.08</v>
      </c>
      <c r="D50" s="102" t="s">
        <v>169</v>
      </c>
      <c r="E50" s="17"/>
      <c r="F50" s="16">
        <f t="shared" si="2"/>
        <v>0</v>
      </c>
      <c r="G50" s="76">
        <v>21</v>
      </c>
      <c r="H50" s="48">
        <f t="shared" si="3"/>
        <v>0</v>
      </c>
    </row>
    <row r="51" spans="1:8" ht="12.75">
      <c r="A51" s="40">
        <f t="shared" si="4"/>
        <v>125</v>
      </c>
      <c r="B51" s="14" t="s">
        <v>9</v>
      </c>
      <c r="C51" s="85">
        <v>25.53</v>
      </c>
      <c r="D51" s="102" t="s">
        <v>127</v>
      </c>
      <c r="E51" s="17"/>
      <c r="F51" s="16">
        <f t="shared" si="2"/>
        <v>0</v>
      </c>
      <c r="G51" s="76">
        <v>21</v>
      </c>
      <c r="H51" s="48">
        <f t="shared" si="3"/>
        <v>0</v>
      </c>
    </row>
    <row r="52" spans="1:8" ht="12.75">
      <c r="A52" s="40">
        <f t="shared" si="4"/>
        <v>126</v>
      </c>
      <c r="B52" s="14" t="s">
        <v>3</v>
      </c>
      <c r="C52" s="85">
        <v>21.35</v>
      </c>
      <c r="D52" s="102" t="s">
        <v>129</v>
      </c>
      <c r="E52" s="17"/>
      <c r="F52" s="16">
        <f t="shared" si="2"/>
        <v>0</v>
      </c>
      <c r="G52" s="76">
        <v>21</v>
      </c>
      <c r="H52" s="48">
        <f t="shared" si="3"/>
        <v>0</v>
      </c>
    </row>
    <row r="53" spans="1:8" ht="12.75">
      <c r="A53" s="40">
        <f t="shared" si="4"/>
        <v>127</v>
      </c>
      <c r="B53" s="14" t="s">
        <v>3</v>
      </c>
      <c r="C53" s="85">
        <v>20.75</v>
      </c>
      <c r="D53" s="102" t="s">
        <v>129</v>
      </c>
      <c r="E53" s="17"/>
      <c r="F53" s="16">
        <f t="shared" si="2"/>
        <v>0</v>
      </c>
      <c r="G53" s="76">
        <v>21</v>
      </c>
      <c r="H53" s="48">
        <f t="shared" si="3"/>
        <v>0</v>
      </c>
    </row>
    <row r="54" spans="1:8" ht="12.75">
      <c r="A54" s="40">
        <f t="shared" si="4"/>
        <v>128</v>
      </c>
      <c r="B54" s="18" t="s">
        <v>89</v>
      </c>
      <c r="C54" s="85">
        <v>8.62</v>
      </c>
      <c r="D54" s="102" t="s">
        <v>140</v>
      </c>
      <c r="E54" s="17"/>
      <c r="F54" s="16">
        <f t="shared" si="2"/>
        <v>0</v>
      </c>
      <c r="G54" s="76">
        <v>21</v>
      </c>
      <c r="H54" s="48">
        <f t="shared" si="3"/>
        <v>0</v>
      </c>
    </row>
    <row r="55" spans="1:8" ht="12.75">
      <c r="A55" s="40">
        <f t="shared" si="4"/>
        <v>129</v>
      </c>
      <c r="B55" s="18" t="s">
        <v>90</v>
      </c>
      <c r="C55" s="85">
        <v>3.57</v>
      </c>
      <c r="D55" s="102" t="s">
        <v>126</v>
      </c>
      <c r="E55" s="17"/>
      <c r="F55" s="16">
        <f t="shared" si="2"/>
        <v>0</v>
      </c>
      <c r="G55" s="76">
        <v>21</v>
      </c>
      <c r="H55" s="48">
        <f t="shared" si="3"/>
        <v>0</v>
      </c>
    </row>
    <row r="56" spans="1:8" ht="12.75">
      <c r="A56" s="40">
        <f t="shared" si="4"/>
        <v>130</v>
      </c>
      <c r="B56" s="18" t="s">
        <v>91</v>
      </c>
      <c r="C56" s="85">
        <v>7.92</v>
      </c>
      <c r="D56" s="102" t="s">
        <v>126</v>
      </c>
      <c r="E56" s="17"/>
      <c r="F56" s="16">
        <f t="shared" si="2"/>
        <v>0</v>
      </c>
      <c r="G56" s="76">
        <v>21</v>
      </c>
      <c r="H56" s="48">
        <f t="shared" si="3"/>
        <v>0</v>
      </c>
    </row>
    <row r="57" spans="1:8" ht="12.75">
      <c r="A57" s="40">
        <f t="shared" si="4"/>
        <v>131</v>
      </c>
      <c r="B57" s="18" t="s">
        <v>87</v>
      </c>
      <c r="C57" s="85">
        <v>12.73</v>
      </c>
      <c r="D57" s="102" t="s">
        <v>128</v>
      </c>
      <c r="E57" s="17"/>
      <c r="F57" s="16">
        <f t="shared" si="2"/>
        <v>0</v>
      </c>
      <c r="G57" s="76">
        <v>21</v>
      </c>
      <c r="H57" s="48">
        <f t="shared" si="3"/>
        <v>0</v>
      </c>
    </row>
    <row r="58" spans="1:8" ht="12.75">
      <c r="A58" s="40">
        <v>132</v>
      </c>
      <c r="B58" s="18" t="s">
        <v>172</v>
      </c>
      <c r="C58" s="85">
        <v>5.05</v>
      </c>
      <c r="D58" s="102" t="s">
        <v>140</v>
      </c>
      <c r="E58" s="17"/>
      <c r="F58" s="16">
        <f t="shared" si="2"/>
        <v>0</v>
      </c>
      <c r="G58" s="76">
        <v>21</v>
      </c>
      <c r="H58" s="48">
        <f t="shared" si="3"/>
        <v>0</v>
      </c>
    </row>
    <row r="59" spans="1:8" ht="12.75">
      <c r="A59" s="40">
        <v>133</v>
      </c>
      <c r="B59" s="18" t="s">
        <v>92</v>
      </c>
      <c r="C59" s="85">
        <v>31.75</v>
      </c>
      <c r="D59" s="102" t="s">
        <v>140</v>
      </c>
      <c r="E59" s="17"/>
      <c r="F59" s="16">
        <f t="shared" si="2"/>
        <v>0</v>
      </c>
      <c r="G59" s="76">
        <v>21</v>
      </c>
      <c r="H59" s="48">
        <f t="shared" si="3"/>
        <v>0</v>
      </c>
    </row>
    <row r="60" spans="1:8" ht="12.75">
      <c r="A60" s="40">
        <v>134</v>
      </c>
      <c r="B60" s="18" t="s">
        <v>92</v>
      </c>
      <c r="C60" s="85">
        <v>28.05</v>
      </c>
      <c r="D60" s="102" t="s">
        <v>140</v>
      </c>
      <c r="E60" s="17"/>
      <c r="F60" s="16">
        <f t="shared" si="2"/>
        <v>0</v>
      </c>
      <c r="G60" s="76">
        <v>21</v>
      </c>
      <c r="H60" s="48">
        <f t="shared" si="3"/>
        <v>0</v>
      </c>
    </row>
    <row r="61" spans="1:8" ht="12.75">
      <c r="A61" s="40">
        <v>135</v>
      </c>
      <c r="B61" s="14" t="s">
        <v>167</v>
      </c>
      <c r="C61" s="86">
        <v>5.28</v>
      </c>
      <c r="D61" s="103" t="s">
        <v>127</v>
      </c>
      <c r="E61" s="17"/>
      <c r="F61" s="16">
        <f t="shared" si="2"/>
        <v>0</v>
      </c>
      <c r="G61" s="76">
        <v>21</v>
      </c>
      <c r="H61" s="48">
        <f t="shared" si="3"/>
        <v>0</v>
      </c>
    </row>
    <row r="62" spans="1:12" s="7" customFormat="1" ht="19.5" customHeight="1">
      <c r="A62" s="49"/>
      <c r="B62" s="26"/>
      <c r="C62" s="88">
        <f>SUM(C34:C61)</f>
        <v>441.6400000000001</v>
      </c>
      <c r="D62" s="88"/>
      <c r="E62" s="26"/>
      <c r="F62" s="26"/>
      <c r="G62" s="78" t="s">
        <v>109</v>
      </c>
      <c r="H62" s="50">
        <f>SUM(H34:H61)</f>
        <v>0</v>
      </c>
      <c r="J62" s="69"/>
      <c r="L62" s="12"/>
    </row>
    <row r="63" spans="1:12" s="7" customFormat="1" ht="19.5" customHeight="1">
      <c r="A63" s="43"/>
      <c r="B63" s="44" t="s">
        <v>10</v>
      </c>
      <c r="C63" s="87"/>
      <c r="D63" s="87"/>
      <c r="E63" s="45"/>
      <c r="F63" s="46"/>
      <c r="G63" s="77"/>
      <c r="H63" s="51"/>
      <c r="J63" s="69"/>
      <c r="L63" s="12"/>
    </row>
    <row r="64" spans="1:8" ht="12.75">
      <c r="A64" s="40" t="s">
        <v>11</v>
      </c>
      <c r="B64" s="14" t="s">
        <v>12</v>
      </c>
      <c r="C64" s="85">
        <v>53.46</v>
      </c>
      <c r="D64" s="102" t="s">
        <v>136</v>
      </c>
      <c r="E64" s="17"/>
      <c r="F64" s="16">
        <f aca="true" t="shared" si="5" ref="F64:F87">C64*E64</f>
        <v>0</v>
      </c>
      <c r="G64" s="76">
        <v>21</v>
      </c>
      <c r="H64" s="48">
        <f aca="true" t="shared" si="6" ref="H64:H87">F64*G64</f>
        <v>0</v>
      </c>
    </row>
    <row r="65" spans="1:8" ht="12.75">
      <c r="A65" s="40" t="s">
        <v>13</v>
      </c>
      <c r="B65" s="14" t="s">
        <v>3</v>
      </c>
      <c r="C65" s="85">
        <v>21.66</v>
      </c>
      <c r="D65" s="102" t="s">
        <v>169</v>
      </c>
      <c r="E65" s="17"/>
      <c r="F65" s="16">
        <f t="shared" si="5"/>
        <v>0</v>
      </c>
      <c r="G65" s="76">
        <v>21</v>
      </c>
      <c r="H65" s="48">
        <f t="shared" si="6"/>
        <v>0</v>
      </c>
    </row>
    <row r="66" spans="1:8" ht="12.75">
      <c r="A66" s="40" t="s">
        <v>14</v>
      </c>
      <c r="B66" s="14" t="s">
        <v>3</v>
      </c>
      <c r="C66" s="85">
        <v>17.67</v>
      </c>
      <c r="D66" s="102" t="s">
        <v>169</v>
      </c>
      <c r="E66" s="17"/>
      <c r="F66" s="16">
        <f t="shared" si="5"/>
        <v>0</v>
      </c>
      <c r="G66" s="76">
        <v>21</v>
      </c>
      <c r="H66" s="48">
        <f t="shared" si="6"/>
        <v>0</v>
      </c>
    </row>
    <row r="67" spans="1:12" s="7" customFormat="1" ht="12.75" customHeight="1">
      <c r="A67" s="40" t="s">
        <v>15</v>
      </c>
      <c r="B67" s="14" t="s">
        <v>3</v>
      </c>
      <c r="C67" s="85">
        <v>15.18</v>
      </c>
      <c r="D67" s="102" t="s">
        <v>169</v>
      </c>
      <c r="E67" s="17"/>
      <c r="F67" s="16">
        <f t="shared" si="5"/>
        <v>0</v>
      </c>
      <c r="G67" s="76">
        <v>21</v>
      </c>
      <c r="H67" s="48">
        <f t="shared" si="6"/>
        <v>0</v>
      </c>
      <c r="J67" s="69"/>
      <c r="L67" s="12"/>
    </row>
    <row r="68" spans="1:8" ht="12.75">
      <c r="A68" s="40" t="s">
        <v>16</v>
      </c>
      <c r="B68" s="14" t="s">
        <v>3</v>
      </c>
      <c r="C68" s="85">
        <v>18.48</v>
      </c>
      <c r="D68" s="102" t="s">
        <v>129</v>
      </c>
      <c r="E68" s="17"/>
      <c r="F68" s="16">
        <f t="shared" si="5"/>
        <v>0</v>
      </c>
      <c r="G68" s="76">
        <v>21</v>
      </c>
      <c r="H68" s="48">
        <f t="shared" si="6"/>
        <v>0</v>
      </c>
    </row>
    <row r="69" spans="1:8" ht="12.75">
      <c r="A69" s="40" t="s">
        <v>17</v>
      </c>
      <c r="B69" s="14" t="s">
        <v>3</v>
      </c>
      <c r="C69" s="85">
        <v>15.68</v>
      </c>
      <c r="D69" s="102" t="s">
        <v>129</v>
      </c>
      <c r="E69" s="17"/>
      <c r="F69" s="16">
        <f t="shared" si="5"/>
        <v>0</v>
      </c>
      <c r="G69" s="76">
        <v>21</v>
      </c>
      <c r="H69" s="48">
        <f t="shared" si="6"/>
        <v>0</v>
      </c>
    </row>
    <row r="70" spans="1:8" ht="12.75">
      <c r="A70" s="40" t="s">
        <v>18</v>
      </c>
      <c r="B70" s="14" t="s">
        <v>3</v>
      </c>
      <c r="C70" s="85">
        <v>14.35</v>
      </c>
      <c r="D70" s="102" t="s">
        <v>129</v>
      </c>
      <c r="E70" s="17"/>
      <c r="F70" s="16">
        <f t="shared" si="5"/>
        <v>0</v>
      </c>
      <c r="G70" s="76">
        <v>21</v>
      </c>
      <c r="H70" s="48">
        <f t="shared" si="6"/>
        <v>0</v>
      </c>
    </row>
    <row r="71" spans="1:8" ht="12.75">
      <c r="A71" s="40" t="s">
        <v>19</v>
      </c>
      <c r="B71" s="14" t="s">
        <v>3</v>
      </c>
      <c r="C71" s="85">
        <v>33.64</v>
      </c>
      <c r="D71" s="102" t="s">
        <v>129</v>
      </c>
      <c r="E71" s="17"/>
      <c r="F71" s="16">
        <f t="shared" si="5"/>
        <v>0</v>
      </c>
      <c r="G71" s="76">
        <v>21</v>
      </c>
      <c r="H71" s="48">
        <f t="shared" si="6"/>
        <v>0</v>
      </c>
    </row>
    <row r="72" spans="1:8" ht="12.75">
      <c r="A72" s="40" t="s">
        <v>20</v>
      </c>
      <c r="B72" s="14" t="s">
        <v>3</v>
      </c>
      <c r="C72" s="85">
        <v>16.77</v>
      </c>
      <c r="D72" s="102" t="s">
        <v>169</v>
      </c>
      <c r="E72" s="17"/>
      <c r="F72" s="16">
        <f t="shared" si="5"/>
        <v>0</v>
      </c>
      <c r="G72" s="76">
        <v>21</v>
      </c>
      <c r="H72" s="48">
        <f t="shared" si="6"/>
        <v>0</v>
      </c>
    </row>
    <row r="73" spans="1:8" ht="12.75">
      <c r="A73" s="40" t="s">
        <v>21</v>
      </c>
      <c r="B73" s="14" t="s">
        <v>3</v>
      </c>
      <c r="C73" s="85">
        <v>23.37</v>
      </c>
      <c r="D73" s="102" t="s">
        <v>169</v>
      </c>
      <c r="E73" s="17"/>
      <c r="F73" s="16">
        <f t="shared" si="5"/>
        <v>0</v>
      </c>
      <c r="G73" s="76">
        <v>21</v>
      </c>
      <c r="H73" s="48">
        <f t="shared" si="6"/>
        <v>0</v>
      </c>
    </row>
    <row r="74" spans="1:8" ht="12.75">
      <c r="A74" s="40" t="s">
        <v>22</v>
      </c>
      <c r="B74" s="14" t="s">
        <v>3</v>
      </c>
      <c r="C74" s="85">
        <v>20.72</v>
      </c>
      <c r="D74" s="102" t="s">
        <v>129</v>
      </c>
      <c r="E74" s="17"/>
      <c r="F74" s="16">
        <f t="shared" si="5"/>
        <v>0</v>
      </c>
      <c r="G74" s="76">
        <v>21</v>
      </c>
      <c r="H74" s="48">
        <f t="shared" si="6"/>
        <v>0</v>
      </c>
    </row>
    <row r="75" spans="1:8" ht="12.75">
      <c r="A75" s="40" t="s">
        <v>23</v>
      </c>
      <c r="B75" s="14" t="s">
        <v>5</v>
      </c>
      <c r="C75" s="85">
        <v>10.44</v>
      </c>
      <c r="D75" s="102" t="s">
        <v>129</v>
      </c>
      <c r="E75" s="17"/>
      <c r="F75" s="16">
        <f t="shared" si="5"/>
        <v>0</v>
      </c>
      <c r="G75" s="76">
        <v>21</v>
      </c>
      <c r="H75" s="48">
        <f t="shared" si="6"/>
        <v>0</v>
      </c>
    </row>
    <row r="76" spans="1:8" ht="12.75">
      <c r="A76" s="40" t="s">
        <v>24</v>
      </c>
      <c r="B76" s="14" t="s">
        <v>3</v>
      </c>
      <c r="C76" s="85">
        <v>21.48</v>
      </c>
      <c r="D76" s="102" t="s">
        <v>169</v>
      </c>
      <c r="E76" s="17"/>
      <c r="F76" s="16">
        <f t="shared" si="5"/>
        <v>0</v>
      </c>
      <c r="G76" s="76">
        <v>21</v>
      </c>
      <c r="H76" s="48">
        <f t="shared" si="6"/>
        <v>0</v>
      </c>
    </row>
    <row r="77" spans="1:8" ht="12.75">
      <c r="A77" s="40" t="s">
        <v>130</v>
      </c>
      <c r="B77" s="14" t="s">
        <v>125</v>
      </c>
      <c r="C77" s="85">
        <v>7.7</v>
      </c>
      <c r="D77" s="102" t="s">
        <v>126</v>
      </c>
      <c r="E77" s="17"/>
      <c r="F77" s="16">
        <f t="shared" si="5"/>
        <v>0</v>
      </c>
      <c r="G77" s="76">
        <v>21</v>
      </c>
      <c r="H77" s="48">
        <f t="shared" si="6"/>
        <v>0</v>
      </c>
    </row>
    <row r="78" spans="1:8" ht="12.75">
      <c r="A78" s="40" t="s">
        <v>25</v>
      </c>
      <c r="B78" s="14" t="s">
        <v>3</v>
      </c>
      <c r="C78" s="85">
        <v>20.9</v>
      </c>
      <c r="D78" s="102" t="s">
        <v>129</v>
      </c>
      <c r="E78" s="17"/>
      <c r="F78" s="16">
        <f t="shared" si="5"/>
        <v>0</v>
      </c>
      <c r="G78" s="76">
        <v>21</v>
      </c>
      <c r="H78" s="48">
        <f t="shared" si="6"/>
        <v>0</v>
      </c>
    </row>
    <row r="79" spans="1:8" ht="12.75">
      <c r="A79" s="40" t="s">
        <v>26</v>
      </c>
      <c r="B79" s="14" t="s">
        <v>180</v>
      </c>
      <c r="C79" s="85">
        <v>5.78</v>
      </c>
      <c r="D79" s="102" t="s">
        <v>129</v>
      </c>
      <c r="E79" s="17"/>
      <c r="F79" s="16">
        <f t="shared" si="5"/>
        <v>0</v>
      </c>
      <c r="G79" s="76">
        <v>21</v>
      </c>
      <c r="H79" s="48">
        <f t="shared" si="6"/>
        <v>0</v>
      </c>
    </row>
    <row r="80" spans="1:8" ht="12.75">
      <c r="A80" s="40">
        <v>219</v>
      </c>
      <c r="B80" s="14" t="s">
        <v>3</v>
      </c>
      <c r="C80" s="85">
        <v>21.28</v>
      </c>
      <c r="D80" s="102" t="s">
        <v>129</v>
      </c>
      <c r="E80" s="17"/>
      <c r="F80" s="16">
        <f t="shared" si="5"/>
        <v>0</v>
      </c>
      <c r="G80" s="76">
        <v>21</v>
      </c>
      <c r="H80" s="48">
        <f t="shared" si="6"/>
        <v>0</v>
      </c>
    </row>
    <row r="81" spans="1:8" ht="12.75">
      <c r="A81" s="42" t="s">
        <v>93</v>
      </c>
      <c r="B81" s="18" t="s">
        <v>94</v>
      </c>
      <c r="C81" s="85">
        <v>6.06</v>
      </c>
      <c r="D81" s="102" t="s">
        <v>126</v>
      </c>
      <c r="E81" s="17"/>
      <c r="F81" s="16">
        <f t="shared" si="5"/>
        <v>0</v>
      </c>
      <c r="G81" s="76">
        <v>21</v>
      </c>
      <c r="H81" s="48">
        <f t="shared" si="6"/>
        <v>0</v>
      </c>
    </row>
    <row r="82" spans="1:8" ht="12.75">
      <c r="A82" s="42" t="s">
        <v>95</v>
      </c>
      <c r="B82" s="18" t="s">
        <v>91</v>
      </c>
      <c r="C82" s="85">
        <v>7.8</v>
      </c>
      <c r="D82" s="102" t="s">
        <v>126</v>
      </c>
      <c r="E82" s="17"/>
      <c r="F82" s="16">
        <f t="shared" si="5"/>
        <v>0</v>
      </c>
      <c r="G82" s="76">
        <v>21</v>
      </c>
      <c r="H82" s="48">
        <f t="shared" si="6"/>
        <v>0</v>
      </c>
    </row>
    <row r="83" spans="1:8" ht="12.75">
      <c r="A83" s="42" t="s">
        <v>96</v>
      </c>
      <c r="B83" s="18" t="s">
        <v>90</v>
      </c>
      <c r="C83" s="85">
        <v>8.35</v>
      </c>
      <c r="D83" s="102" t="s">
        <v>126</v>
      </c>
      <c r="E83" s="17"/>
      <c r="F83" s="16">
        <f t="shared" si="5"/>
        <v>0</v>
      </c>
      <c r="G83" s="76">
        <v>21</v>
      </c>
      <c r="H83" s="48">
        <f t="shared" si="6"/>
        <v>0</v>
      </c>
    </row>
    <row r="84" spans="1:8" ht="12.75">
      <c r="A84" s="42" t="s">
        <v>97</v>
      </c>
      <c r="B84" s="18" t="s">
        <v>87</v>
      </c>
      <c r="C84" s="85">
        <v>12.73</v>
      </c>
      <c r="D84" s="102" t="s">
        <v>128</v>
      </c>
      <c r="E84" s="17"/>
      <c r="F84" s="16">
        <f t="shared" si="5"/>
        <v>0</v>
      </c>
      <c r="G84" s="76">
        <v>21</v>
      </c>
      <c r="H84" s="48">
        <f t="shared" si="6"/>
        <v>0</v>
      </c>
    </row>
    <row r="85" spans="1:8" ht="12.75">
      <c r="A85" s="42">
        <v>224</v>
      </c>
      <c r="B85" s="18" t="s">
        <v>172</v>
      </c>
      <c r="C85" s="85">
        <v>5.05</v>
      </c>
      <c r="D85" s="102" t="s">
        <v>140</v>
      </c>
      <c r="E85" s="17"/>
      <c r="F85" s="16">
        <f t="shared" si="5"/>
        <v>0</v>
      </c>
      <c r="G85" s="76">
        <v>21</v>
      </c>
      <c r="H85" s="48">
        <f t="shared" si="6"/>
        <v>0</v>
      </c>
    </row>
    <row r="86" spans="1:8" ht="12.75">
      <c r="A86" s="42">
        <v>225</v>
      </c>
      <c r="B86" s="18" t="s">
        <v>85</v>
      </c>
      <c r="C86" s="85">
        <v>28.21</v>
      </c>
      <c r="D86" s="102" t="s">
        <v>140</v>
      </c>
      <c r="E86" s="17"/>
      <c r="F86" s="16">
        <f t="shared" si="5"/>
        <v>0</v>
      </c>
      <c r="G86" s="76">
        <v>21</v>
      </c>
      <c r="H86" s="48">
        <f t="shared" si="6"/>
        <v>0</v>
      </c>
    </row>
    <row r="87" spans="1:8" ht="12.75">
      <c r="A87" s="42">
        <v>226</v>
      </c>
      <c r="B87" s="18" t="s">
        <v>85</v>
      </c>
      <c r="C87" s="85">
        <v>24.97</v>
      </c>
      <c r="D87" s="102" t="s">
        <v>140</v>
      </c>
      <c r="E87" s="17"/>
      <c r="F87" s="16">
        <f t="shared" si="5"/>
        <v>0</v>
      </c>
      <c r="G87" s="76">
        <v>21</v>
      </c>
      <c r="H87" s="48">
        <f t="shared" si="6"/>
        <v>0</v>
      </c>
    </row>
    <row r="88" spans="1:8" ht="19.5" customHeight="1">
      <c r="A88" s="52"/>
      <c r="B88" s="27"/>
      <c r="C88" s="89">
        <f>SUM(C64:C87)</f>
        <v>431.73</v>
      </c>
      <c r="D88" s="89"/>
      <c r="E88" s="27"/>
      <c r="F88" s="27"/>
      <c r="G88" s="78" t="s">
        <v>110</v>
      </c>
      <c r="H88" s="50">
        <f>SUM(H64:H87)</f>
        <v>0</v>
      </c>
    </row>
    <row r="89" spans="1:8" ht="19.5" customHeight="1">
      <c r="A89" s="36"/>
      <c r="B89" s="44" t="s">
        <v>27</v>
      </c>
      <c r="C89" s="84"/>
      <c r="D89" s="84"/>
      <c r="E89" s="8"/>
      <c r="F89" s="9"/>
      <c r="G89" s="75"/>
      <c r="H89" s="39"/>
    </row>
    <row r="90" spans="1:8" ht="12.75">
      <c r="A90" s="40" t="s">
        <v>28</v>
      </c>
      <c r="B90" s="14" t="s">
        <v>3</v>
      </c>
      <c r="C90" s="85">
        <v>21.66</v>
      </c>
      <c r="D90" s="102" t="s">
        <v>129</v>
      </c>
      <c r="E90" s="17"/>
      <c r="F90" s="16">
        <f aca="true" t="shared" si="7" ref="F90:F115">C90*E90</f>
        <v>0</v>
      </c>
      <c r="G90" s="76">
        <v>21</v>
      </c>
      <c r="H90" s="48">
        <f aca="true" t="shared" si="8" ref="H90:H115">F90*G90</f>
        <v>0</v>
      </c>
    </row>
    <row r="91" spans="1:8" ht="12.75">
      <c r="A91" s="40" t="s">
        <v>29</v>
      </c>
      <c r="B91" s="14" t="s">
        <v>3</v>
      </c>
      <c r="C91" s="85">
        <v>33.04</v>
      </c>
      <c r="D91" s="102" t="s">
        <v>129</v>
      </c>
      <c r="E91" s="17"/>
      <c r="F91" s="16">
        <f t="shared" si="7"/>
        <v>0</v>
      </c>
      <c r="G91" s="76">
        <v>21</v>
      </c>
      <c r="H91" s="48">
        <f t="shared" si="8"/>
        <v>0</v>
      </c>
    </row>
    <row r="92" spans="1:8" ht="12.75">
      <c r="A92" s="40">
        <v>305</v>
      </c>
      <c r="B92" s="18" t="s">
        <v>99</v>
      </c>
      <c r="C92" s="85">
        <v>6.06</v>
      </c>
      <c r="D92" s="102" t="s">
        <v>126</v>
      </c>
      <c r="E92" s="17"/>
      <c r="F92" s="16">
        <f t="shared" si="7"/>
        <v>0</v>
      </c>
      <c r="G92" s="76">
        <v>21</v>
      </c>
      <c r="H92" s="48">
        <f t="shared" si="8"/>
        <v>0</v>
      </c>
    </row>
    <row r="93" spans="1:8" ht="12.75">
      <c r="A93" s="40" t="s">
        <v>30</v>
      </c>
      <c r="B93" s="14" t="s">
        <v>3</v>
      </c>
      <c r="C93" s="85">
        <v>21.66</v>
      </c>
      <c r="D93" s="102" t="s">
        <v>129</v>
      </c>
      <c r="E93" s="17"/>
      <c r="F93" s="16">
        <f t="shared" si="7"/>
        <v>0</v>
      </c>
      <c r="G93" s="76">
        <v>21</v>
      </c>
      <c r="H93" s="48">
        <f t="shared" si="8"/>
        <v>0</v>
      </c>
    </row>
    <row r="94" spans="1:8" ht="12.75">
      <c r="A94" s="40" t="s">
        <v>31</v>
      </c>
      <c r="B94" s="14" t="s">
        <v>181</v>
      </c>
      <c r="C94" s="85">
        <v>17.67</v>
      </c>
      <c r="D94" s="102" t="s">
        <v>129</v>
      </c>
      <c r="E94" s="17"/>
      <c r="F94" s="16">
        <f t="shared" si="7"/>
        <v>0</v>
      </c>
      <c r="G94" s="76">
        <v>21</v>
      </c>
      <c r="H94" s="48">
        <f t="shared" si="8"/>
        <v>0</v>
      </c>
    </row>
    <row r="95" spans="1:8" ht="12.75">
      <c r="A95" s="40" t="s">
        <v>32</v>
      </c>
      <c r="B95" s="14" t="s">
        <v>3</v>
      </c>
      <c r="C95" s="85">
        <v>15.96</v>
      </c>
      <c r="D95" s="102" t="s">
        <v>129</v>
      </c>
      <c r="E95" s="17"/>
      <c r="F95" s="16">
        <f t="shared" si="7"/>
        <v>0</v>
      </c>
      <c r="G95" s="76">
        <v>21</v>
      </c>
      <c r="H95" s="48">
        <f t="shared" si="8"/>
        <v>0</v>
      </c>
    </row>
    <row r="96" spans="1:8" ht="12.75">
      <c r="A96" s="40" t="s">
        <v>33</v>
      </c>
      <c r="B96" s="14" t="s">
        <v>3</v>
      </c>
      <c r="C96" s="85">
        <v>18.31</v>
      </c>
      <c r="D96" s="102" t="s">
        <v>129</v>
      </c>
      <c r="E96" s="17"/>
      <c r="F96" s="16">
        <f t="shared" si="7"/>
        <v>0</v>
      </c>
      <c r="G96" s="76">
        <v>21</v>
      </c>
      <c r="H96" s="48">
        <f t="shared" si="8"/>
        <v>0</v>
      </c>
    </row>
    <row r="97" spans="1:8" ht="12.75">
      <c r="A97" s="40" t="s">
        <v>34</v>
      </c>
      <c r="B97" s="14" t="s">
        <v>3</v>
      </c>
      <c r="C97" s="85">
        <v>17.1</v>
      </c>
      <c r="D97" s="102" t="s">
        <v>129</v>
      </c>
      <c r="E97" s="17"/>
      <c r="F97" s="16">
        <f t="shared" si="7"/>
        <v>0</v>
      </c>
      <c r="G97" s="76">
        <v>21</v>
      </c>
      <c r="H97" s="48">
        <f t="shared" si="8"/>
        <v>0</v>
      </c>
    </row>
    <row r="98" spans="1:8" ht="12.75">
      <c r="A98" s="40" t="s">
        <v>35</v>
      </c>
      <c r="B98" s="14" t="s">
        <v>3</v>
      </c>
      <c r="C98" s="85">
        <v>17.37</v>
      </c>
      <c r="D98" s="102" t="s">
        <v>129</v>
      </c>
      <c r="E98" s="17"/>
      <c r="F98" s="16">
        <f t="shared" si="7"/>
        <v>0</v>
      </c>
      <c r="G98" s="76">
        <v>21</v>
      </c>
      <c r="H98" s="48">
        <f t="shared" si="8"/>
        <v>0</v>
      </c>
    </row>
    <row r="99" spans="1:8" ht="12.75">
      <c r="A99" s="40" t="s">
        <v>36</v>
      </c>
      <c r="B99" s="14" t="s">
        <v>3</v>
      </c>
      <c r="C99" s="85">
        <v>33.64</v>
      </c>
      <c r="D99" s="102" t="s">
        <v>129</v>
      </c>
      <c r="E99" s="17"/>
      <c r="F99" s="16">
        <f t="shared" si="7"/>
        <v>0</v>
      </c>
      <c r="G99" s="76">
        <v>21</v>
      </c>
      <c r="H99" s="48">
        <f t="shared" si="8"/>
        <v>0</v>
      </c>
    </row>
    <row r="100" spans="1:8" ht="12.75">
      <c r="A100" s="40" t="s">
        <v>37</v>
      </c>
      <c r="B100" s="14" t="s">
        <v>3</v>
      </c>
      <c r="C100" s="85">
        <v>16.8</v>
      </c>
      <c r="D100" s="102" t="s">
        <v>127</v>
      </c>
      <c r="E100" s="17"/>
      <c r="F100" s="16">
        <f t="shared" si="7"/>
        <v>0</v>
      </c>
      <c r="G100" s="76">
        <v>21</v>
      </c>
      <c r="H100" s="48">
        <f t="shared" si="8"/>
        <v>0</v>
      </c>
    </row>
    <row r="101" spans="1:8" ht="12.75">
      <c r="A101" s="40" t="s">
        <v>38</v>
      </c>
      <c r="B101" s="14" t="s">
        <v>3</v>
      </c>
      <c r="C101" s="85">
        <v>22.4</v>
      </c>
      <c r="D101" s="102" t="s">
        <v>127</v>
      </c>
      <c r="E101" s="17"/>
      <c r="F101" s="16">
        <f t="shared" si="7"/>
        <v>0</v>
      </c>
      <c r="G101" s="76">
        <v>21</v>
      </c>
      <c r="H101" s="48">
        <f t="shared" si="8"/>
        <v>0</v>
      </c>
    </row>
    <row r="102" spans="1:8" ht="12.75">
      <c r="A102" s="40" t="s">
        <v>40</v>
      </c>
      <c r="B102" s="14" t="s">
        <v>3</v>
      </c>
      <c r="C102" s="85">
        <v>11.2</v>
      </c>
      <c r="D102" s="102" t="s">
        <v>129</v>
      </c>
      <c r="E102" s="17"/>
      <c r="F102" s="16">
        <f t="shared" si="7"/>
        <v>0</v>
      </c>
      <c r="G102" s="76">
        <v>21</v>
      </c>
      <c r="H102" s="48">
        <f t="shared" si="8"/>
        <v>0</v>
      </c>
    </row>
    <row r="103" spans="1:8" ht="12.75">
      <c r="A103" s="40" t="s">
        <v>41</v>
      </c>
      <c r="B103" s="14" t="s">
        <v>3</v>
      </c>
      <c r="C103" s="85">
        <v>19.6</v>
      </c>
      <c r="D103" s="102" t="s">
        <v>129</v>
      </c>
      <c r="E103" s="17"/>
      <c r="F103" s="16">
        <f t="shared" si="7"/>
        <v>0</v>
      </c>
      <c r="G103" s="76">
        <v>21</v>
      </c>
      <c r="H103" s="48">
        <f t="shared" si="8"/>
        <v>0</v>
      </c>
    </row>
    <row r="104" spans="1:8" ht="12.75">
      <c r="A104" s="40" t="s">
        <v>39</v>
      </c>
      <c r="B104" s="14" t="s">
        <v>3</v>
      </c>
      <c r="C104" s="85">
        <v>17.76</v>
      </c>
      <c r="D104" s="102" t="s">
        <v>129</v>
      </c>
      <c r="E104" s="17"/>
      <c r="F104" s="16">
        <f t="shared" si="7"/>
        <v>0</v>
      </c>
      <c r="G104" s="76">
        <v>21</v>
      </c>
      <c r="H104" s="48">
        <f t="shared" si="8"/>
        <v>0</v>
      </c>
    </row>
    <row r="105" spans="1:8" ht="12.75">
      <c r="A105" s="40" t="s">
        <v>42</v>
      </c>
      <c r="B105" s="14" t="s">
        <v>168</v>
      </c>
      <c r="C105" s="86">
        <v>5.27</v>
      </c>
      <c r="D105" s="103" t="s">
        <v>171</v>
      </c>
      <c r="E105" s="17"/>
      <c r="F105" s="16">
        <f t="shared" si="7"/>
        <v>0</v>
      </c>
      <c r="G105" s="76">
        <v>21</v>
      </c>
      <c r="H105" s="48">
        <f t="shared" si="8"/>
        <v>0</v>
      </c>
    </row>
    <row r="106" spans="1:8" ht="12.75">
      <c r="A106" s="40" t="s">
        <v>43</v>
      </c>
      <c r="B106" s="14" t="s">
        <v>3</v>
      </c>
      <c r="C106" s="85">
        <v>24.32</v>
      </c>
      <c r="D106" s="102" t="s">
        <v>136</v>
      </c>
      <c r="E106" s="17"/>
      <c r="F106" s="16">
        <f t="shared" si="7"/>
        <v>0</v>
      </c>
      <c r="G106" s="76">
        <v>21</v>
      </c>
      <c r="H106" s="48">
        <f t="shared" si="8"/>
        <v>0</v>
      </c>
    </row>
    <row r="107" spans="1:8" ht="12.75">
      <c r="A107" s="40" t="s">
        <v>44</v>
      </c>
      <c r="B107" s="14" t="s">
        <v>3</v>
      </c>
      <c r="C107" s="85">
        <v>11.22</v>
      </c>
      <c r="D107" s="102" t="s">
        <v>136</v>
      </c>
      <c r="E107" s="17"/>
      <c r="F107" s="16">
        <f t="shared" si="7"/>
        <v>0</v>
      </c>
      <c r="G107" s="76">
        <v>21</v>
      </c>
      <c r="H107" s="48">
        <f t="shared" si="8"/>
        <v>0</v>
      </c>
    </row>
    <row r="108" spans="1:8" ht="12.75">
      <c r="A108" s="107">
        <v>324</v>
      </c>
      <c r="B108" s="14" t="s">
        <v>3</v>
      </c>
      <c r="C108" s="85">
        <v>11.14</v>
      </c>
      <c r="D108" s="102" t="s">
        <v>127</v>
      </c>
      <c r="E108" s="17"/>
      <c r="F108" s="16">
        <f t="shared" si="7"/>
        <v>0</v>
      </c>
      <c r="G108" s="76">
        <v>21</v>
      </c>
      <c r="H108" s="48">
        <f t="shared" si="8"/>
        <v>0</v>
      </c>
    </row>
    <row r="109" spans="1:8" ht="12.75">
      <c r="A109" s="109">
        <v>325</v>
      </c>
      <c r="B109" s="1" t="s">
        <v>98</v>
      </c>
      <c r="C109" s="104">
        <v>6.48</v>
      </c>
      <c r="D109" s="105" t="s">
        <v>136</v>
      </c>
      <c r="F109" s="16">
        <f t="shared" si="7"/>
        <v>0</v>
      </c>
      <c r="G109" s="76">
        <v>21</v>
      </c>
      <c r="H109" s="48">
        <f t="shared" si="8"/>
        <v>0</v>
      </c>
    </row>
    <row r="110" spans="1:8" ht="12.75">
      <c r="A110" s="109">
        <v>326</v>
      </c>
      <c r="B110" s="106" t="s">
        <v>91</v>
      </c>
      <c r="C110" s="85">
        <v>9.35</v>
      </c>
      <c r="D110" s="102" t="s">
        <v>126</v>
      </c>
      <c r="E110" s="17"/>
      <c r="F110" s="16">
        <f t="shared" si="7"/>
        <v>0</v>
      </c>
      <c r="G110" s="76">
        <v>21</v>
      </c>
      <c r="H110" s="48">
        <f t="shared" si="8"/>
        <v>0</v>
      </c>
    </row>
    <row r="111" spans="1:8" ht="12.75">
      <c r="A111" s="109">
        <v>327</v>
      </c>
      <c r="B111" s="106" t="s">
        <v>90</v>
      </c>
      <c r="C111" s="85">
        <v>7.92</v>
      </c>
      <c r="D111" s="102" t="s">
        <v>126</v>
      </c>
      <c r="E111" s="17"/>
      <c r="F111" s="16">
        <f t="shared" si="7"/>
        <v>0</v>
      </c>
      <c r="G111" s="76">
        <v>21</v>
      </c>
      <c r="H111" s="48">
        <f t="shared" si="8"/>
        <v>0</v>
      </c>
    </row>
    <row r="112" spans="1:8" ht="12.75">
      <c r="A112" s="109">
        <v>328</v>
      </c>
      <c r="B112" s="106" t="s">
        <v>87</v>
      </c>
      <c r="C112" s="85">
        <v>12.73</v>
      </c>
      <c r="D112" s="102" t="s">
        <v>128</v>
      </c>
      <c r="E112" s="17"/>
      <c r="F112" s="16">
        <f t="shared" si="7"/>
        <v>0</v>
      </c>
      <c r="G112" s="76">
        <v>21</v>
      </c>
      <c r="H112" s="48">
        <f t="shared" si="8"/>
        <v>0</v>
      </c>
    </row>
    <row r="113" spans="1:8" ht="12.75">
      <c r="A113" s="109">
        <v>329</v>
      </c>
      <c r="B113" s="106" t="s">
        <v>172</v>
      </c>
      <c r="C113" s="85">
        <v>5.05</v>
      </c>
      <c r="D113" s="102" t="s">
        <v>140</v>
      </c>
      <c r="E113" s="17"/>
      <c r="F113" s="16">
        <f t="shared" si="7"/>
        <v>0</v>
      </c>
      <c r="G113" s="76">
        <v>21</v>
      </c>
      <c r="H113" s="48">
        <f t="shared" si="8"/>
        <v>0</v>
      </c>
    </row>
    <row r="114" spans="1:8" ht="12.75">
      <c r="A114" s="109">
        <v>330</v>
      </c>
      <c r="B114" s="106" t="s">
        <v>85</v>
      </c>
      <c r="C114" s="85">
        <v>28.21</v>
      </c>
      <c r="D114" s="102" t="s">
        <v>140</v>
      </c>
      <c r="E114" s="17"/>
      <c r="F114" s="16">
        <f t="shared" si="7"/>
        <v>0</v>
      </c>
      <c r="G114" s="76">
        <v>21</v>
      </c>
      <c r="H114" s="48">
        <f t="shared" si="8"/>
        <v>0</v>
      </c>
    </row>
    <row r="115" spans="1:8" ht="12.75">
      <c r="A115" s="109">
        <v>331</v>
      </c>
      <c r="B115" s="106" t="s">
        <v>85</v>
      </c>
      <c r="C115" s="85">
        <v>29.97</v>
      </c>
      <c r="D115" s="102" t="s">
        <v>140</v>
      </c>
      <c r="E115" s="17"/>
      <c r="F115" s="16">
        <f t="shared" si="7"/>
        <v>0</v>
      </c>
      <c r="G115" s="76">
        <v>21</v>
      </c>
      <c r="H115" s="48">
        <f t="shared" si="8"/>
        <v>0</v>
      </c>
    </row>
    <row r="116" spans="1:8" ht="19.5" customHeight="1">
      <c r="A116" s="108"/>
      <c r="B116" s="26"/>
      <c r="C116" s="88">
        <f>SUM(C90:C115)</f>
        <v>441.8900000000001</v>
      </c>
      <c r="D116" s="88"/>
      <c r="E116" s="26"/>
      <c r="F116" s="26"/>
      <c r="G116" s="78" t="s">
        <v>111</v>
      </c>
      <c r="H116" s="50">
        <f>SUM(H90:H115)</f>
        <v>0</v>
      </c>
    </row>
    <row r="117" spans="1:8" ht="19.5" customHeight="1">
      <c r="A117" s="43"/>
      <c r="B117" s="44" t="s">
        <v>45</v>
      </c>
      <c r="C117" s="87"/>
      <c r="D117" s="87"/>
      <c r="E117" s="45"/>
      <c r="F117" s="46"/>
      <c r="G117" s="77"/>
      <c r="H117" s="51"/>
    </row>
    <row r="118" spans="1:8" ht="12.75">
      <c r="A118" s="40" t="s">
        <v>46</v>
      </c>
      <c r="B118" s="14" t="s">
        <v>3</v>
      </c>
      <c r="C118" s="85">
        <v>11.4</v>
      </c>
      <c r="D118" s="102" t="s">
        <v>129</v>
      </c>
      <c r="E118" s="17"/>
      <c r="F118" s="16">
        <f aca="true" t="shared" si="9" ref="F118:F143">C118*E118</f>
        <v>0</v>
      </c>
      <c r="G118" s="76">
        <v>21</v>
      </c>
      <c r="H118" s="48">
        <f aca="true" t="shared" si="10" ref="H118:H143">F118*G118</f>
        <v>0</v>
      </c>
    </row>
    <row r="119" spans="1:8" ht="12.75">
      <c r="A119" s="40" t="s">
        <v>131</v>
      </c>
      <c r="B119" s="14" t="s">
        <v>98</v>
      </c>
      <c r="C119" s="85">
        <v>8.81</v>
      </c>
      <c r="D119" s="102" t="s">
        <v>127</v>
      </c>
      <c r="E119" s="17"/>
      <c r="F119" s="16">
        <f t="shared" si="9"/>
        <v>0</v>
      </c>
      <c r="G119" s="76">
        <v>21</v>
      </c>
      <c r="H119" s="48">
        <f t="shared" si="10"/>
        <v>0</v>
      </c>
    </row>
    <row r="120" spans="1:8" ht="12.75">
      <c r="A120" s="40" t="s">
        <v>48</v>
      </c>
      <c r="B120" s="14" t="s">
        <v>3</v>
      </c>
      <c r="C120" s="85">
        <v>12.21</v>
      </c>
      <c r="D120" s="102" t="s">
        <v>129</v>
      </c>
      <c r="E120" s="17"/>
      <c r="F120" s="16">
        <f t="shared" si="9"/>
        <v>0</v>
      </c>
      <c r="G120" s="76">
        <v>21</v>
      </c>
      <c r="H120" s="48">
        <f t="shared" si="10"/>
        <v>0</v>
      </c>
    </row>
    <row r="121" spans="1:8" ht="12.75">
      <c r="A121" s="40" t="s">
        <v>50</v>
      </c>
      <c r="B121" s="14" t="s">
        <v>3</v>
      </c>
      <c r="C121" s="85">
        <v>21.84</v>
      </c>
      <c r="D121" s="102" t="s">
        <v>129</v>
      </c>
      <c r="E121" s="17"/>
      <c r="F121" s="16">
        <f t="shared" si="9"/>
        <v>0</v>
      </c>
      <c r="G121" s="76">
        <v>21</v>
      </c>
      <c r="H121" s="48">
        <f t="shared" si="10"/>
        <v>0</v>
      </c>
    </row>
    <row r="122" spans="1:8" ht="12.75">
      <c r="A122" s="40" t="s">
        <v>132</v>
      </c>
      <c r="B122" s="18" t="s">
        <v>99</v>
      </c>
      <c r="C122" s="85">
        <v>6.06</v>
      </c>
      <c r="D122" s="102" t="s">
        <v>126</v>
      </c>
      <c r="E122" s="17"/>
      <c r="F122" s="16">
        <f t="shared" si="9"/>
        <v>0</v>
      </c>
      <c r="G122" s="76">
        <v>21</v>
      </c>
      <c r="H122" s="48">
        <f t="shared" si="10"/>
        <v>0</v>
      </c>
    </row>
    <row r="123" spans="1:8" ht="12.75">
      <c r="A123" s="40" t="s">
        <v>51</v>
      </c>
      <c r="B123" s="14" t="s">
        <v>3</v>
      </c>
      <c r="C123" s="85">
        <v>21.66</v>
      </c>
      <c r="D123" s="102" t="s">
        <v>129</v>
      </c>
      <c r="E123" s="17"/>
      <c r="F123" s="16">
        <f t="shared" si="9"/>
        <v>0</v>
      </c>
      <c r="G123" s="76">
        <v>21</v>
      </c>
      <c r="H123" s="48">
        <f t="shared" si="10"/>
        <v>0</v>
      </c>
    </row>
    <row r="124" spans="1:8" ht="12.75">
      <c r="A124" s="40" t="s">
        <v>52</v>
      </c>
      <c r="B124" s="14" t="s">
        <v>3</v>
      </c>
      <c r="C124" s="85">
        <v>17.67</v>
      </c>
      <c r="D124" s="102" t="s">
        <v>129</v>
      </c>
      <c r="E124" s="17"/>
      <c r="F124" s="16">
        <f t="shared" si="9"/>
        <v>0</v>
      </c>
      <c r="G124" s="76">
        <v>21</v>
      </c>
      <c r="H124" s="48">
        <f t="shared" si="10"/>
        <v>0</v>
      </c>
    </row>
    <row r="125" spans="1:8" ht="12.75">
      <c r="A125" s="40" t="s">
        <v>53</v>
      </c>
      <c r="B125" s="14" t="s">
        <v>3</v>
      </c>
      <c r="C125" s="85">
        <v>15.96</v>
      </c>
      <c r="D125" s="102" t="s">
        <v>129</v>
      </c>
      <c r="E125" s="17"/>
      <c r="F125" s="16">
        <f t="shared" si="9"/>
        <v>0</v>
      </c>
      <c r="G125" s="76">
        <v>21</v>
      </c>
      <c r="H125" s="48">
        <f t="shared" si="10"/>
        <v>0</v>
      </c>
    </row>
    <row r="126" spans="1:8" ht="12.75">
      <c r="A126" s="40" t="s">
        <v>54</v>
      </c>
      <c r="B126" s="14" t="s">
        <v>3</v>
      </c>
      <c r="C126" s="85">
        <v>18.48</v>
      </c>
      <c r="D126" s="102" t="s">
        <v>129</v>
      </c>
      <c r="E126" s="17"/>
      <c r="F126" s="16">
        <f t="shared" si="9"/>
        <v>0</v>
      </c>
      <c r="G126" s="76">
        <v>21</v>
      </c>
      <c r="H126" s="48">
        <f t="shared" si="10"/>
        <v>0</v>
      </c>
    </row>
    <row r="127" spans="1:8" ht="12.75">
      <c r="A127" s="40" t="s">
        <v>47</v>
      </c>
      <c r="B127" s="14" t="s">
        <v>3</v>
      </c>
      <c r="C127" s="85">
        <v>17.4</v>
      </c>
      <c r="D127" s="102" t="s">
        <v>129</v>
      </c>
      <c r="E127" s="17"/>
      <c r="F127" s="16">
        <f t="shared" si="9"/>
        <v>0</v>
      </c>
      <c r="G127" s="76">
        <v>21</v>
      </c>
      <c r="H127" s="48">
        <f t="shared" si="10"/>
        <v>0</v>
      </c>
    </row>
    <row r="128" spans="1:8" ht="12.75">
      <c r="A128" s="40" t="s">
        <v>49</v>
      </c>
      <c r="B128" s="14" t="s">
        <v>3</v>
      </c>
      <c r="C128" s="85">
        <v>14.35</v>
      </c>
      <c r="D128" s="102" t="s">
        <v>129</v>
      </c>
      <c r="E128" s="17"/>
      <c r="F128" s="16">
        <f t="shared" si="9"/>
        <v>0</v>
      </c>
      <c r="G128" s="76">
        <v>21</v>
      </c>
      <c r="H128" s="48">
        <f t="shared" si="10"/>
        <v>0</v>
      </c>
    </row>
    <row r="129" spans="1:8" ht="12.75">
      <c r="A129" s="40" t="s">
        <v>55</v>
      </c>
      <c r="B129" s="14" t="s">
        <v>3</v>
      </c>
      <c r="C129" s="85">
        <v>33.64</v>
      </c>
      <c r="D129" s="102" t="s">
        <v>129</v>
      </c>
      <c r="E129" s="17"/>
      <c r="F129" s="16">
        <f t="shared" si="9"/>
        <v>0</v>
      </c>
      <c r="G129" s="76">
        <v>21</v>
      </c>
      <c r="H129" s="48">
        <f t="shared" si="10"/>
        <v>0</v>
      </c>
    </row>
    <row r="130" spans="1:8" ht="12.75">
      <c r="A130" s="40" t="s">
        <v>56</v>
      </c>
      <c r="B130" s="14" t="s">
        <v>3</v>
      </c>
      <c r="C130" s="85">
        <v>27.76</v>
      </c>
      <c r="D130" s="102" t="s">
        <v>129</v>
      </c>
      <c r="E130" s="17"/>
      <c r="F130" s="16">
        <f t="shared" si="9"/>
        <v>0</v>
      </c>
      <c r="G130" s="76">
        <v>21</v>
      </c>
      <c r="H130" s="48">
        <f t="shared" si="10"/>
        <v>0</v>
      </c>
    </row>
    <row r="131" spans="1:8" ht="12.75">
      <c r="A131" s="40" t="s">
        <v>57</v>
      </c>
      <c r="B131" s="14" t="s">
        <v>3</v>
      </c>
      <c r="C131" s="85">
        <v>11.2</v>
      </c>
      <c r="D131" s="102" t="s">
        <v>129</v>
      </c>
      <c r="E131" s="17"/>
      <c r="F131" s="16">
        <f t="shared" si="9"/>
        <v>0</v>
      </c>
      <c r="G131" s="76">
        <v>21</v>
      </c>
      <c r="H131" s="48">
        <f t="shared" si="10"/>
        <v>0</v>
      </c>
    </row>
    <row r="132" spans="1:8" ht="12.75">
      <c r="A132" s="40" t="s">
        <v>58</v>
      </c>
      <c r="B132" s="14" t="s">
        <v>3</v>
      </c>
      <c r="C132" s="85">
        <v>12.88</v>
      </c>
      <c r="D132" s="102" t="s">
        <v>129</v>
      </c>
      <c r="E132" s="17"/>
      <c r="F132" s="16">
        <f t="shared" si="9"/>
        <v>0</v>
      </c>
      <c r="G132" s="76">
        <v>21</v>
      </c>
      <c r="H132" s="48">
        <f t="shared" si="10"/>
        <v>0</v>
      </c>
    </row>
    <row r="133" spans="1:8" ht="12.75">
      <c r="A133" s="40" t="s">
        <v>59</v>
      </c>
      <c r="B133" s="14" t="s">
        <v>3</v>
      </c>
      <c r="C133" s="85">
        <v>19.38</v>
      </c>
      <c r="D133" s="102" t="s">
        <v>129</v>
      </c>
      <c r="E133" s="17"/>
      <c r="F133" s="16">
        <f t="shared" si="9"/>
        <v>0</v>
      </c>
      <c r="G133" s="76">
        <v>21</v>
      </c>
      <c r="H133" s="48">
        <f t="shared" si="10"/>
        <v>0</v>
      </c>
    </row>
    <row r="134" spans="1:8" ht="12.75">
      <c r="A134" s="40" t="s">
        <v>60</v>
      </c>
      <c r="B134" s="14" t="s">
        <v>3</v>
      </c>
      <c r="C134" s="85">
        <v>24.79</v>
      </c>
      <c r="D134" s="102" t="s">
        <v>127</v>
      </c>
      <c r="E134" s="17"/>
      <c r="F134" s="16">
        <f t="shared" si="9"/>
        <v>0</v>
      </c>
      <c r="G134" s="76">
        <v>21</v>
      </c>
      <c r="H134" s="48">
        <f t="shared" si="10"/>
        <v>0</v>
      </c>
    </row>
    <row r="135" spans="1:8" ht="12.75">
      <c r="A135" s="40" t="s">
        <v>61</v>
      </c>
      <c r="B135" s="14" t="s">
        <v>3</v>
      </c>
      <c r="C135" s="85">
        <v>23.4</v>
      </c>
      <c r="D135" s="102" t="s">
        <v>129</v>
      </c>
      <c r="E135" s="17"/>
      <c r="F135" s="16">
        <f t="shared" si="9"/>
        <v>0</v>
      </c>
      <c r="G135" s="76">
        <v>21</v>
      </c>
      <c r="H135" s="48">
        <f t="shared" si="10"/>
        <v>0</v>
      </c>
    </row>
    <row r="136" spans="1:8" ht="12.75">
      <c r="A136" s="40" t="s">
        <v>62</v>
      </c>
      <c r="B136" s="14" t="s">
        <v>3</v>
      </c>
      <c r="C136" s="85">
        <v>19.6</v>
      </c>
      <c r="D136" s="102" t="s">
        <v>129</v>
      </c>
      <c r="E136" s="17"/>
      <c r="F136" s="16">
        <f t="shared" si="9"/>
        <v>0</v>
      </c>
      <c r="G136" s="76">
        <v>21</v>
      </c>
      <c r="H136" s="48">
        <f t="shared" si="10"/>
        <v>0</v>
      </c>
    </row>
    <row r="137" spans="1:8" ht="12.75">
      <c r="A137" s="40" t="s">
        <v>63</v>
      </c>
      <c r="B137" s="14" t="s">
        <v>3</v>
      </c>
      <c r="C137" s="85">
        <v>11.76</v>
      </c>
      <c r="D137" s="102" t="s">
        <v>129</v>
      </c>
      <c r="E137" s="17"/>
      <c r="F137" s="16">
        <f t="shared" si="9"/>
        <v>0</v>
      </c>
      <c r="G137" s="76">
        <v>21</v>
      </c>
      <c r="H137" s="48">
        <f t="shared" si="10"/>
        <v>0</v>
      </c>
    </row>
    <row r="138" spans="1:8" ht="12.75">
      <c r="A138" s="40" t="s">
        <v>100</v>
      </c>
      <c r="B138" s="18" t="s">
        <v>91</v>
      </c>
      <c r="C138" s="85">
        <v>9.35</v>
      </c>
      <c r="D138" s="102" t="s">
        <v>126</v>
      </c>
      <c r="E138" s="17"/>
      <c r="F138" s="16">
        <f t="shared" si="9"/>
        <v>0</v>
      </c>
      <c r="G138" s="76">
        <v>21</v>
      </c>
      <c r="H138" s="48">
        <f t="shared" si="10"/>
        <v>0</v>
      </c>
    </row>
    <row r="139" spans="1:8" ht="12.75">
      <c r="A139" s="40" t="s">
        <v>101</v>
      </c>
      <c r="B139" s="18" t="s">
        <v>90</v>
      </c>
      <c r="C139" s="85">
        <v>7.92</v>
      </c>
      <c r="D139" s="102" t="s">
        <v>126</v>
      </c>
      <c r="E139" s="17"/>
      <c r="F139" s="16">
        <f t="shared" si="9"/>
        <v>0</v>
      </c>
      <c r="G139" s="76">
        <v>21</v>
      </c>
      <c r="H139" s="48">
        <f t="shared" si="10"/>
        <v>0</v>
      </c>
    </row>
    <row r="140" spans="1:8" ht="12.75">
      <c r="A140" s="40" t="s">
        <v>102</v>
      </c>
      <c r="B140" s="18" t="s">
        <v>87</v>
      </c>
      <c r="C140" s="85">
        <v>12.73</v>
      </c>
      <c r="D140" s="102" t="s">
        <v>128</v>
      </c>
      <c r="E140" s="17"/>
      <c r="F140" s="16">
        <f t="shared" si="9"/>
        <v>0</v>
      </c>
      <c r="G140" s="76">
        <v>21</v>
      </c>
      <c r="H140" s="48">
        <f t="shared" si="10"/>
        <v>0</v>
      </c>
    </row>
    <row r="141" spans="1:8" ht="12.75">
      <c r="A141" s="40">
        <v>426</v>
      </c>
      <c r="B141" s="18" t="s">
        <v>172</v>
      </c>
      <c r="C141" s="85">
        <v>5.05</v>
      </c>
      <c r="D141" s="102" t="s">
        <v>140</v>
      </c>
      <c r="E141" s="17"/>
      <c r="F141" s="16">
        <f t="shared" si="9"/>
        <v>0</v>
      </c>
      <c r="G141" s="76">
        <v>21</v>
      </c>
      <c r="H141" s="48">
        <f t="shared" si="10"/>
        <v>0</v>
      </c>
    </row>
    <row r="142" spans="1:8" ht="12.75">
      <c r="A142" s="40">
        <v>427</v>
      </c>
      <c r="B142" s="18" t="s">
        <v>103</v>
      </c>
      <c r="C142" s="85">
        <v>28.21</v>
      </c>
      <c r="D142" s="102" t="s">
        <v>140</v>
      </c>
      <c r="E142" s="17"/>
      <c r="F142" s="16">
        <f t="shared" si="9"/>
        <v>0</v>
      </c>
      <c r="G142" s="76">
        <v>21</v>
      </c>
      <c r="H142" s="48">
        <f t="shared" si="10"/>
        <v>0</v>
      </c>
    </row>
    <row r="143" spans="1:8" ht="12.75">
      <c r="A143" s="40">
        <v>428</v>
      </c>
      <c r="B143" s="18" t="s">
        <v>104</v>
      </c>
      <c r="C143" s="85">
        <v>29.97</v>
      </c>
      <c r="D143" s="102" t="s">
        <v>140</v>
      </c>
      <c r="E143" s="17"/>
      <c r="F143" s="16">
        <f t="shared" si="9"/>
        <v>0</v>
      </c>
      <c r="G143" s="76">
        <v>21</v>
      </c>
      <c r="H143" s="48">
        <f t="shared" si="10"/>
        <v>0</v>
      </c>
    </row>
    <row r="144" spans="1:8" ht="19.5" customHeight="1">
      <c r="A144" s="49"/>
      <c r="B144" s="26"/>
      <c r="C144" s="88">
        <f>SUM(C118:C143)</f>
        <v>443.48</v>
      </c>
      <c r="D144" s="88"/>
      <c r="E144" s="26"/>
      <c r="F144" s="26"/>
      <c r="G144" s="78" t="s">
        <v>112</v>
      </c>
      <c r="H144" s="50">
        <f>SUM(H118:H143)</f>
        <v>0</v>
      </c>
    </row>
    <row r="145" spans="1:8" ht="19.5" customHeight="1">
      <c r="A145" s="43"/>
      <c r="B145" s="44" t="s">
        <v>64</v>
      </c>
      <c r="C145" s="87"/>
      <c r="D145" s="87"/>
      <c r="E145" s="45"/>
      <c r="F145" s="46"/>
      <c r="G145" s="77"/>
      <c r="H145" s="51"/>
    </row>
    <row r="146" spans="1:8" ht="12.75">
      <c r="A146" s="40" t="s">
        <v>65</v>
      </c>
      <c r="B146" s="14" t="s">
        <v>98</v>
      </c>
      <c r="C146" s="85">
        <v>11.76</v>
      </c>
      <c r="D146" s="102" t="s">
        <v>136</v>
      </c>
      <c r="E146" s="17"/>
      <c r="F146" s="16">
        <f aca="true" t="shared" si="11" ref="F146:F170">C146*E146</f>
        <v>0</v>
      </c>
      <c r="G146" s="76">
        <v>21</v>
      </c>
      <c r="H146" s="48">
        <f aca="true" t="shared" si="12" ref="H146:H170">F146*G146</f>
        <v>0</v>
      </c>
    </row>
    <row r="147" spans="1:8" ht="12.75">
      <c r="A147" s="40" t="s">
        <v>66</v>
      </c>
      <c r="B147" s="14" t="s">
        <v>3</v>
      </c>
      <c r="C147" s="85">
        <v>19.6</v>
      </c>
      <c r="D147" s="102" t="s">
        <v>136</v>
      </c>
      <c r="E147" s="17"/>
      <c r="F147" s="16">
        <f t="shared" si="11"/>
        <v>0</v>
      </c>
      <c r="G147" s="76">
        <v>21</v>
      </c>
      <c r="H147" s="48">
        <f t="shared" si="12"/>
        <v>0</v>
      </c>
    </row>
    <row r="148" spans="1:8" ht="12.75">
      <c r="A148" s="40" t="s">
        <v>67</v>
      </c>
      <c r="B148" s="14" t="s">
        <v>125</v>
      </c>
      <c r="C148" s="85">
        <v>20.88</v>
      </c>
      <c r="D148" s="102" t="s">
        <v>127</v>
      </c>
      <c r="E148" s="17"/>
      <c r="F148" s="16">
        <f t="shared" si="11"/>
        <v>0</v>
      </c>
      <c r="G148" s="76">
        <v>21</v>
      </c>
      <c r="H148" s="48">
        <f t="shared" si="12"/>
        <v>0</v>
      </c>
    </row>
    <row r="149" spans="1:8" ht="12.75">
      <c r="A149" s="40">
        <v>505</v>
      </c>
      <c r="B149" s="14" t="s">
        <v>89</v>
      </c>
      <c r="C149" s="85">
        <v>6.2</v>
      </c>
      <c r="D149" s="102" t="s">
        <v>126</v>
      </c>
      <c r="E149" s="17"/>
      <c r="F149" s="16">
        <f t="shared" si="11"/>
        <v>0</v>
      </c>
      <c r="G149" s="76">
        <v>21</v>
      </c>
      <c r="H149" s="48">
        <f t="shared" si="12"/>
        <v>0</v>
      </c>
    </row>
    <row r="150" spans="1:8" ht="12.75">
      <c r="A150" s="40" t="s">
        <v>68</v>
      </c>
      <c r="B150" s="14" t="s">
        <v>5</v>
      </c>
      <c r="C150" s="85">
        <v>21.97</v>
      </c>
      <c r="D150" s="102" t="s">
        <v>127</v>
      </c>
      <c r="E150" s="17"/>
      <c r="F150" s="16">
        <f t="shared" si="11"/>
        <v>0</v>
      </c>
      <c r="G150" s="76">
        <v>21</v>
      </c>
      <c r="H150" s="48">
        <f t="shared" si="12"/>
        <v>0</v>
      </c>
    </row>
    <row r="151" spans="1:8" ht="12.75">
      <c r="A151" s="40" t="s">
        <v>69</v>
      </c>
      <c r="B151" s="14" t="s">
        <v>182</v>
      </c>
      <c r="C151" s="85">
        <v>15.9</v>
      </c>
      <c r="D151" s="102" t="s">
        <v>129</v>
      </c>
      <c r="E151" s="17"/>
      <c r="F151" s="16">
        <f t="shared" si="11"/>
        <v>0</v>
      </c>
      <c r="G151" s="76">
        <v>21</v>
      </c>
      <c r="H151" s="48">
        <f t="shared" si="12"/>
        <v>0</v>
      </c>
    </row>
    <row r="152" spans="1:8" ht="12.75">
      <c r="A152" s="40" t="s">
        <v>70</v>
      </c>
      <c r="B152" s="14" t="s">
        <v>3</v>
      </c>
      <c r="C152" s="85">
        <v>14.84</v>
      </c>
      <c r="D152" s="102" t="s">
        <v>129</v>
      </c>
      <c r="E152" s="17"/>
      <c r="F152" s="16">
        <f t="shared" si="11"/>
        <v>0</v>
      </c>
      <c r="G152" s="76">
        <v>21</v>
      </c>
      <c r="H152" s="48">
        <f t="shared" si="12"/>
        <v>0</v>
      </c>
    </row>
    <row r="153" spans="1:8" ht="12.75">
      <c r="A153" s="40" t="s">
        <v>71</v>
      </c>
      <c r="B153" s="14" t="s">
        <v>3</v>
      </c>
      <c r="C153" s="85">
        <v>18.48</v>
      </c>
      <c r="D153" s="102" t="s">
        <v>129</v>
      </c>
      <c r="E153" s="17"/>
      <c r="F153" s="16">
        <f t="shared" si="11"/>
        <v>0</v>
      </c>
      <c r="G153" s="76">
        <v>21</v>
      </c>
      <c r="H153" s="48">
        <f t="shared" si="12"/>
        <v>0</v>
      </c>
    </row>
    <row r="154" spans="1:8" ht="12.75">
      <c r="A154" s="40" t="s">
        <v>73</v>
      </c>
      <c r="B154" s="14" t="s">
        <v>183</v>
      </c>
      <c r="C154" s="85">
        <v>17.4</v>
      </c>
      <c r="D154" s="102" t="s">
        <v>129</v>
      </c>
      <c r="E154" s="17"/>
      <c r="F154" s="16">
        <f t="shared" si="11"/>
        <v>0</v>
      </c>
      <c r="G154" s="76">
        <v>21</v>
      </c>
      <c r="H154" s="48">
        <f t="shared" si="12"/>
        <v>0</v>
      </c>
    </row>
    <row r="155" spans="1:8" ht="12.75">
      <c r="A155" s="40" t="s">
        <v>72</v>
      </c>
      <c r="B155" s="14" t="s">
        <v>3</v>
      </c>
      <c r="C155" s="85">
        <v>17.98</v>
      </c>
      <c r="D155" s="102" t="s">
        <v>129</v>
      </c>
      <c r="E155" s="17"/>
      <c r="F155" s="16">
        <f t="shared" si="11"/>
        <v>0</v>
      </c>
      <c r="G155" s="76">
        <v>21</v>
      </c>
      <c r="H155" s="48">
        <f t="shared" si="12"/>
        <v>0</v>
      </c>
    </row>
    <row r="156" spans="1:8" ht="12.75">
      <c r="A156" s="40" t="s">
        <v>74</v>
      </c>
      <c r="B156" s="14" t="s">
        <v>3</v>
      </c>
      <c r="C156" s="85">
        <v>33.64</v>
      </c>
      <c r="D156" s="102" t="s">
        <v>129</v>
      </c>
      <c r="E156" s="17"/>
      <c r="F156" s="16">
        <f t="shared" si="11"/>
        <v>0</v>
      </c>
      <c r="G156" s="76">
        <v>21</v>
      </c>
      <c r="H156" s="48">
        <f t="shared" si="12"/>
        <v>0</v>
      </c>
    </row>
    <row r="157" spans="1:8" ht="12.75">
      <c r="A157" s="40">
        <v>514</v>
      </c>
      <c r="B157" s="14" t="s">
        <v>3</v>
      </c>
      <c r="C157" s="85">
        <v>26.97</v>
      </c>
      <c r="D157" s="102" t="s">
        <v>136</v>
      </c>
      <c r="E157" s="17"/>
      <c r="F157" s="16">
        <f t="shared" si="11"/>
        <v>0</v>
      </c>
      <c r="G157" s="76">
        <v>21</v>
      </c>
      <c r="H157" s="48">
        <f t="shared" si="12"/>
        <v>0</v>
      </c>
    </row>
    <row r="158" spans="1:8" ht="12.75">
      <c r="A158" s="40" t="s">
        <v>76</v>
      </c>
      <c r="B158" s="14" t="s">
        <v>3</v>
      </c>
      <c r="C158" s="85">
        <v>11.97</v>
      </c>
      <c r="D158" s="102" t="s">
        <v>129</v>
      </c>
      <c r="E158" s="17"/>
      <c r="F158" s="16">
        <f t="shared" si="11"/>
        <v>0</v>
      </c>
      <c r="G158" s="76">
        <v>21</v>
      </c>
      <c r="H158" s="48">
        <f t="shared" si="12"/>
        <v>0</v>
      </c>
    </row>
    <row r="159" spans="1:8" ht="12.75">
      <c r="A159" s="40" t="s">
        <v>77</v>
      </c>
      <c r="B159" s="14" t="s">
        <v>3</v>
      </c>
      <c r="C159" s="85">
        <v>13.11</v>
      </c>
      <c r="D159" s="102" t="s">
        <v>129</v>
      </c>
      <c r="E159" s="17"/>
      <c r="F159" s="16">
        <f t="shared" si="11"/>
        <v>0</v>
      </c>
      <c r="G159" s="76">
        <v>21</v>
      </c>
      <c r="H159" s="48">
        <f t="shared" si="12"/>
        <v>0</v>
      </c>
    </row>
    <row r="160" spans="1:8" ht="12.75">
      <c r="A160" s="40" t="s">
        <v>78</v>
      </c>
      <c r="B160" s="14" t="s">
        <v>3</v>
      </c>
      <c r="C160" s="85">
        <v>19.38</v>
      </c>
      <c r="D160" s="102" t="s">
        <v>129</v>
      </c>
      <c r="E160" s="17"/>
      <c r="F160" s="16">
        <f t="shared" si="11"/>
        <v>0</v>
      </c>
      <c r="G160" s="76">
        <v>21</v>
      </c>
      <c r="H160" s="48">
        <f t="shared" si="12"/>
        <v>0</v>
      </c>
    </row>
    <row r="161" spans="1:8" ht="12.75">
      <c r="A161" s="40" t="s">
        <v>79</v>
      </c>
      <c r="B161" s="14" t="s">
        <v>3</v>
      </c>
      <c r="C161" s="85">
        <v>24.79</v>
      </c>
      <c r="D161" s="102" t="s">
        <v>129</v>
      </c>
      <c r="E161" s="17"/>
      <c r="F161" s="16">
        <f t="shared" si="11"/>
        <v>0</v>
      </c>
      <c r="G161" s="76">
        <v>21</v>
      </c>
      <c r="H161" s="48">
        <f t="shared" si="12"/>
        <v>0</v>
      </c>
    </row>
    <row r="162" spans="1:8" ht="12.75">
      <c r="A162" s="40" t="s">
        <v>80</v>
      </c>
      <c r="B162" s="14" t="s">
        <v>3</v>
      </c>
      <c r="C162" s="85">
        <v>25.53</v>
      </c>
      <c r="D162" s="102" t="s">
        <v>129</v>
      </c>
      <c r="E162" s="17"/>
      <c r="F162" s="16">
        <f t="shared" si="11"/>
        <v>0</v>
      </c>
      <c r="G162" s="76">
        <v>21</v>
      </c>
      <c r="H162" s="48">
        <f t="shared" si="12"/>
        <v>0</v>
      </c>
    </row>
    <row r="163" spans="1:8" ht="12.75">
      <c r="A163" s="40" t="s">
        <v>81</v>
      </c>
      <c r="B163" s="14" t="s">
        <v>3</v>
      </c>
      <c r="C163" s="85">
        <v>9.52</v>
      </c>
      <c r="D163" s="102" t="s">
        <v>129</v>
      </c>
      <c r="E163" s="17"/>
      <c r="F163" s="16">
        <f t="shared" si="11"/>
        <v>0</v>
      </c>
      <c r="G163" s="76">
        <v>21</v>
      </c>
      <c r="H163" s="48">
        <f t="shared" si="12"/>
        <v>0</v>
      </c>
    </row>
    <row r="164" spans="1:8" ht="12.75">
      <c r="A164" s="40" t="s">
        <v>75</v>
      </c>
      <c r="B164" s="14" t="s">
        <v>3</v>
      </c>
      <c r="C164" s="85">
        <v>19.31</v>
      </c>
      <c r="D164" s="102" t="s">
        <v>129</v>
      </c>
      <c r="E164" s="17"/>
      <c r="F164" s="16">
        <f t="shared" si="11"/>
        <v>0</v>
      </c>
      <c r="G164" s="76">
        <v>21</v>
      </c>
      <c r="H164" s="48">
        <f t="shared" si="12"/>
        <v>0</v>
      </c>
    </row>
    <row r="165" spans="1:8" ht="12.75">
      <c r="A165" s="42">
        <v>522</v>
      </c>
      <c r="B165" s="18" t="s">
        <v>90</v>
      </c>
      <c r="C165" s="85">
        <v>7.92</v>
      </c>
      <c r="D165" s="102" t="s">
        <v>126</v>
      </c>
      <c r="E165" s="17"/>
      <c r="F165" s="16">
        <f t="shared" si="11"/>
        <v>0</v>
      </c>
      <c r="G165" s="76">
        <v>21</v>
      </c>
      <c r="H165" s="48">
        <f t="shared" si="12"/>
        <v>0</v>
      </c>
    </row>
    <row r="166" spans="1:8" ht="12.75">
      <c r="A166" s="42">
        <v>523</v>
      </c>
      <c r="B166" s="18" t="s">
        <v>91</v>
      </c>
      <c r="C166" s="85">
        <v>9.35</v>
      </c>
      <c r="D166" s="102" t="s">
        <v>126</v>
      </c>
      <c r="E166" s="17"/>
      <c r="F166" s="16">
        <f t="shared" si="11"/>
        <v>0</v>
      </c>
      <c r="G166" s="76">
        <v>21</v>
      </c>
      <c r="H166" s="48">
        <f t="shared" si="12"/>
        <v>0</v>
      </c>
    </row>
    <row r="167" spans="1:8" ht="12.75">
      <c r="A167" s="42">
        <v>524</v>
      </c>
      <c r="B167" s="18" t="s">
        <v>87</v>
      </c>
      <c r="C167" s="85">
        <v>12.73</v>
      </c>
      <c r="D167" s="102" t="s">
        <v>128</v>
      </c>
      <c r="E167" s="17"/>
      <c r="F167" s="16">
        <f t="shared" si="11"/>
        <v>0</v>
      </c>
      <c r="G167" s="76">
        <v>21</v>
      </c>
      <c r="H167" s="48">
        <f t="shared" si="12"/>
        <v>0</v>
      </c>
    </row>
    <row r="168" spans="1:8" ht="12.75">
      <c r="A168" s="42">
        <v>525</v>
      </c>
      <c r="B168" s="18" t="s">
        <v>172</v>
      </c>
      <c r="C168" s="85">
        <v>5.05</v>
      </c>
      <c r="D168" s="102" t="s">
        <v>140</v>
      </c>
      <c r="E168" s="17"/>
      <c r="F168" s="16">
        <f t="shared" si="11"/>
        <v>0</v>
      </c>
      <c r="G168" s="76">
        <v>21</v>
      </c>
      <c r="H168" s="48">
        <f t="shared" si="12"/>
        <v>0</v>
      </c>
    </row>
    <row r="169" spans="1:8" ht="12.75">
      <c r="A169" s="42">
        <v>526</v>
      </c>
      <c r="B169" s="18" t="s">
        <v>92</v>
      </c>
      <c r="C169" s="85">
        <v>28.21</v>
      </c>
      <c r="D169" s="102" t="s">
        <v>140</v>
      </c>
      <c r="E169" s="17"/>
      <c r="F169" s="16">
        <f t="shared" si="11"/>
        <v>0</v>
      </c>
      <c r="G169" s="76">
        <v>21</v>
      </c>
      <c r="H169" s="48">
        <f t="shared" si="12"/>
        <v>0</v>
      </c>
    </row>
    <row r="170" spans="1:8" ht="12.75">
      <c r="A170" s="42">
        <v>527</v>
      </c>
      <c r="B170" s="18" t="s">
        <v>85</v>
      </c>
      <c r="C170" s="85">
        <v>29.97</v>
      </c>
      <c r="D170" s="102" t="s">
        <v>140</v>
      </c>
      <c r="E170" s="17"/>
      <c r="F170" s="16">
        <f t="shared" si="11"/>
        <v>0</v>
      </c>
      <c r="G170" s="76">
        <v>21</v>
      </c>
      <c r="H170" s="48">
        <f t="shared" si="12"/>
        <v>0</v>
      </c>
    </row>
    <row r="171" spans="1:10" ht="19.5" customHeight="1" thickBot="1">
      <c r="A171" s="53"/>
      <c r="B171" s="54"/>
      <c r="C171" s="90">
        <f>SUM(C146:C170)</f>
        <v>442.46000000000004</v>
      </c>
      <c r="D171" s="90"/>
      <c r="E171" s="55"/>
      <c r="F171" s="56"/>
      <c r="G171" s="79" t="s">
        <v>113</v>
      </c>
      <c r="H171" s="57">
        <f>SUM(H146:H170)</f>
        <v>0</v>
      </c>
      <c r="J171" s="126"/>
    </row>
    <row r="172" spans="5:8" ht="14.25" thickBot="1" thickTop="1">
      <c r="E172" s="6"/>
      <c r="F172" s="4"/>
      <c r="G172" s="80"/>
      <c r="H172" s="4"/>
    </row>
    <row r="173" spans="2:8" ht="15.75" thickTop="1">
      <c r="B173" s="58" t="s">
        <v>114</v>
      </c>
      <c r="C173" s="92" t="s">
        <v>106</v>
      </c>
      <c r="D173" s="99"/>
      <c r="E173" s="139" t="s">
        <v>84</v>
      </c>
      <c r="F173" s="140"/>
      <c r="G173" s="80"/>
      <c r="H173" s="4"/>
    </row>
    <row r="174" spans="2:6" ht="14.25">
      <c r="B174" s="59" t="s">
        <v>115</v>
      </c>
      <c r="C174" s="93">
        <f>C32</f>
        <v>320.73999999999995</v>
      </c>
      <c r="D174" s="100"/>
      <c r="E174" s="141">
        <f>SUM(H6:H31)</f>
        <v>0</v>
      </c>
      <c r="F174" s="142"/>
    </row>
    <row r="175" spans="2:6" ht="14.25">
      <c r="B175" s="59" t="s">
        <v>116</v>
      </c>
      <c r="C175" s="93">
        <f>SUM(C34:C61)</f>
        <v>441.6400000000001</v>
      </c>
      <c r="D175" s="100"/>
      <c r="E175" s="141">
        <f>SUM(H34:H61)</f>
        <v>0</v>
      </c>
      <c r="F175" s="142"/>
    </row>
    <row r="176" spans="2:6" ht="14.25">
      <c r="B176" s="59" t="s">
        <v>117</v>
      </c>
      <c r="C176" s="93">
        <f>SUM(C64:C87)</f>
        <v>431.73</v>
      </c>
      <c r="D176" s="100"/>
      <c r="E176" s="141">
        <f>SUM(H64:H87)</f>
        <v>0</v>
      </c>
      <c r="F176" s="142"/>
    </row>
    <row r="177" spans="2:6" ht="14.25">
      <c r="B177" s="59" t="s">
        <v>118</v>
      </c>
      <c r="C177" s="93">
        <f>SUM(C90:C115)</f>
        <v>441.8900000000001</v>
      </c>
      <c r="D177" s="100"/>
      <c r="E177" s="141">
        <f>SUM(H90:H115)</f>
        <v>0</v>
      </c>
      <c r="F177" s="142"/>
    </row>
    <row r="178" spans="2:6" ht="14.25">
      <c r="B178" s="59" t="s">
        <v>119</v>
      </c>
      <c r="C178" s="93">
        <f>SUM(C118:C143)</f>
        <v>443.48</v>
      </c>
      <c r="D178" s="100"/>
      <c r="E178" s="141">
        <f>SUM(H118:H143)</f>
        <v>0</v>
      </c>
      <c r="F178" s="142"/>
    </row>
    <row r="179" spans="2:6" ht="14.25">
      <c r="B179" s="60" t="s">
        <v>120</v>
      </c>
      <c r="C179" s="93">
        <f>SUM(C146:C170)</f>
        <v>442.46000000000004</v>
      </c>
      <c r="D179" s="100"/>
      <c r="E179" s="141">
        <f>H171</f>
        <v>0</v>
      </c>
      <c r="F179" s="142"/>
    </row>
    <row r="180" spans="2:6" ht="15.75" thickBot="1">
      <c r="B180" s="61"/>
      <c r="C180" s="94">
        <f>SUM(C174:C179)</f>
        <v>2521.9400000000005</v>
      </c>
      <c r="D180" s="101"/>
      <c r="E180" s="143">
        <f>SUM(E174:F179)</f>
        <v>0</v>
      </c>
      <c r="F180" s="144"/>
    </row>
    <row r="181" spans="2:6" ht="15.75" thickTop="1">
      <c r="B181" s="62"/>
      <c r="C181" s="95"/>
      <c r="D181" s="95"/>
      <c r="E181" s="4"/>
      <c r="F181"/>
    </row>
    <row r="182" spans="2:6" ht="14.25">
      <c r="B182" s="63" t="s">
        <v>121</v>
      </c>
      <c r="C182" s="96">
        <f>C180</f>
        <v>2521.9400000000005</v>
      </c>
      <c r="D182" s="96"/>
      <c r="E182" s="4" t="s">
        <v>106</v>
      </c>
      <c r="F182"/>
    </row>
    <row r="183" spans="2:6" ht="15">
      <c r="B183" s="64"/>
      <c r="C183" s="96"/>
      <c r="D183" s="96"/>
      <c r="E183" s="4"/>
      <c r="F183"/>
    </row>
    <row r="184" spans="2:6" ht="15">
      <c r="B184" s="65" t="s">
        <v>122</v>
      </c>
      <c r="C184" s="97"/>
      <c r="D184" s="97"/>
      <c r="E184" s="138">
        <f>E180</f>
        <v>0</v>
      </c>
      <c r="F184" s="138"/>
    </row>
    <row r="185" spans="2:6" ht="13.5" thickBot="1">
      <c r="B185" s="66"/>
      <c r="C185" s="98"/>
      <c r="D185" s="98"/>
      <c r="E185" s="68"/>
      <c r="F185" s="67"/>
    </row>
    <row r="186" ht="13.5" thickTop="1"/>
    <row r="187" spans="2:8" ht="13.5" thickBot="1">
      <c r="B187" s="110"/>
      <c r="C187" s="111" t="s">
        <v>133</v>
      </c>
      <c r="D187" s="112"/>
      <c r="E187" s="112"/>
      <c r="F187" s="110"/>
      <c r="G187" s="110"/>
      <c r="H187" s="110"/>
    </row>
    <row r="188" spans="2:8" ht="13.5" thickBot="1">
      <c r="B188" s="110"/>
      <c r="C188" s="113" t="s">
        <v>124</v>
      </c>
      <c r="D188" s="114"/>
      <c r="E188" s="115" t="s">
        <v>134</v>
      </c>
      <c r="F188" s="110"/>
      <c r="G188" s="110"/>
      <c r="H188" s="110"/>
    </row>
    <row r="189" spans="2:8" ht="12.75">
      <c r="B189" s="110"/>
      <c r="C189" s="116" t="s">
        <v>135</v>
      </c>
      <c r="D189" s="117"/>
      <c r="E189" s="118" t="s">
        <v>136</v>
      </c>
      <c r="F189" s="110"/>
      <c r="G189" s="110"/>
      <c r="H189" s="110"/>
    </row>
    <row r="190" spans="2:8" ht="12.75">
      <c r="B190" s="110"/>
      <c r="C190" s="127" t="s">
        <v>170</v>
      </c>
      <c r="D190" s="128"/>
      <c r="E190" s="129" t="s">
        <v>169</v>
      </c>
      <c r="F190" s="110"/>
      <c r="G190" s="110"/>
      <c r="H190" s="110"/>
    </row>
    <row r="191" spans="2:8" ht="12.75">
      <c r="B191" s="110"/>
      <c r="C191" s="119" t="s">
        <v>137</v>
      </c>
      <c r="D191" s="120"/>
      <c r="E191" s="121" t="s">
        <v>129</v>
      </c>
      <c r="F191" s="110"/>
      <c r="G191" s="110"/>
      <c r="H191" s="110"/>
    </row>
    <row r="192" spans="2:8" ht="12.75">
      <c r="B192" s="110"/>
      <c r="C192" s="119" t="s">
        <v>138</v>
      </c>
      <c r="D192" s="120"/>
      <c r="E192" s="121" t="s">
        <v>126</v>
      </c>
      <c r="F192" s="110"/>
      <c r="G192" s="110"/>
      <c r="H192" s="110"/>
    </row>
    <row r="193" spans="2:8" ht="12.75">
      <c r="B193" s="110"/>
      <c r="C193" s="119" t="s">
        <v>139</v>
      </c>
      <c r="D193" s="120"/>
      <c r="E193" s="121" t="s">
        <v>140</v>
      </c>
      <c r="F193" s="110"/>
      <c r="G193" s="110"/>
      <c r="H193" s="110"/>
    </row>
    <row r="194" spans="2:8" ht="12.75">
      <c r="B194" s="110"/>
      <c r="C194" s="119" t="s">
        <v>141</v>
      </c>
      <c r="D194" s="120"/>
      <c r="E194" s="121" t="s">
        <v>127</v>
      </c>
      <c r="F194" s="110"/>
      <c r="G194" s="110"/>
      <c r="H194" s="110"/>
    </row>
    <row r="195" spans="2:8" ht="12.75">
      <c r="B195" s="110"/>
      <c r="C195" s="119" t="s">
        <v>142</v>
      </c>
      <c r="D195" s="120"/>
      <c r="E195" s="121" t="s">
        <v>128</v>
      </c>
      <c r="F195" s="110"/>
      <c r="G195" s="110"/>
      <c r="H195" s="110"/>
    </row>
    <row r="196" spans="2:8" ht="12.75">
      <c r="B196" s="110"/>
      <c r="C196" s="119" t="s">
        <v>143</v>
      </c>
      <c r="D196" s="120"/>
      <c r="E196" s="121" t="s">
        <v>144</v>
      </c>
      <c r="F196" s="110"/>
      <c r="G196" s="110"/>
      <c r="H196" s="110"/>
    </row>
    <row r="197" spans="2:8" ht="13.5" thickBot="1">
      <c r="B197" s="110"/>
      <c r="C197" s="122"/>
      <c r="D197" s="123"/>
      <c r="E197" s="124"/>
      <c r="F197" s="110"/>
      <c r="G197" s="110"/>
      <c r="H197" s="110"/>
    </row>
  </sheetData>
  <sheetProtection/>
  <mergeCells count="10">
    <mergeCell ref="F1:G1"/>
    <mergeCell ref="E184:F184"/>
    <mergeCell ref="E173:F173"/>
    <mergeCell ref="E174:F174"/>
    <mergeCell ref="E175:F175"/>
    <mergeCell ref="E176:F176"/>
    <mergeCell ref="E177:F177"/>
    <mergeCell ref="E178:F178"/>
    <mergeCell ref="E179:F179"/>
    <mergeCell ref="E180:F180"/>
  </mergeCells>
  <printOptions/>
  <pageMargins left="0.787401575" right="0.787401575" top="0.984251969" bottom="0.984251969" header="0.4921259845" footer="0.492125984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55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10.421875" style="11" customWidth="1"/>
    <col min="2" max="2" width="9.140625" style="1" customWidth="1"/>
    <col min="3" max="3" width="9.140625" style="10" customWidth="1"/>
    <col min="4" max="16384" width="9.140625" style="1" customWidth="1"/>
  </cols>
  <sheetData>
    <row r="2" ht="23.25" customHeight="1"/>
    <row r="3" ht="9.75" customHeight="1"/>
    <row r="5" spans="3:5" ht="19.5" customHeight="1">
      <c r="C5" s="125"/>
      <c r="D5" s="71"/>
      <c r="E5" s="125"/>
    </row>
    <row r="6" spans="3:5" ht="12.75" customHeight="1">
      <c r="C6" s="125"/>
      <c r="D6" s="71"/>
      <c r="E6" s="125"/>
    </row>
    <row r="7" spans="3:5" ht="12.75">
      <c r="C7" s="125"/>
      <c r="D7" s="71"/>
      <c r="E7" s="125"/>
    </row>
    <row r="8" spans="3:5" ht="12.75">
      <c r="C8" s="125"/>
      <c r="D8" s="71"/>
      <c r="E8" s="125"/>
    </row>
    <row r="9" spans="3:5" ht="12.75">
      <c r="C9" s="125"/>
      <c r="D9" s="71"/>
      <c r="E9" s="125"/>
    </row>
    <row r="10" spans="3:5" ht="12.75">
      <c r="C10" s="125"/>
      <c r="D10" s="71"/>
      <c r="E10" s="125"/>
    </row>
    <row r="11" spans="3:5" ht="12.75">
      <c r="C11" s="125"/>
      <c r="D11" s="71"/>
      <c r="E11" s="125"/>
    </row>
    <row r="12" spans="3:6" ht="12.75">
      <c r="C12" s="125"/>
      <c r="D12" s="71"/>
      <c r="E12" s="125"/>
      <c r="F12" s="4"/>
    </row>
    <row r="13" spans="3:6" ht="12.75">
      <c r="C13" s="125"/>
      <c r="D13" s="71"/>
      <c r="E13" s="125"/>
      <c r="F13" s="4"/>
    </row>
    <row r="14" spans="3:6" ht="12.75">
      <c r="C14" s="125"/>
      <c r="D14" s="71"/>
      <c r="E14" s="125"/>
      <c r="F14" s="4"/>
    </row>
    <row r="15" spans="3:5" ht="12.75">
      <c r="C15" s="125"/>
      <c r="D15" s="71"/>
      <c r="E15" s="125"/>
    </row>
    <row r="21" ht="18.75" customHeight="1"/>
    <row r="22" ht="18.75" customHeight="1"/>
    <row r="23" spans="1:3" s="7" customFormat="1" ht="17.25" customHeight="1">
      <c r="A23" s="69"/>
      <c r="C23" s="12"/>
    </row>
    <row r="50" spans="1:3" s="7" customFormat="1" ht="19.5" customHeight="1">
      <c r="A50" s="69"/>
      <c r="C50" s="12"/>
    </row>
    <row r="51" spans="1:3" s="7" customFormat="1" ht="19.5" customHeight="1">
      <c r="A51" s="69"/>
      <c r="C51" s="12"/>
    </row>
    <row r="55" spans="1:3" s="7" customFormat="1" ht="12.75" customHeight="1">
      <c r="A55" s="69"/>
      <c r="C55" s="12"/>
    </row>
    <row r="76" ht="19.5" customHeight="1"/>
    <row r="77" ht="19.5" customHeight="1"/>
    <row r="105" ht="19.5" customHeight="1"/>
    <row r="106" ht="19.5" customHeight="1"/>
    <row r="132" ht="19.5" customHeight="1"/>
    <row r="133" ht="19.5" customHeight="1"/>
    <row r="160" ht="19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Picture.8" shapeId="5310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ÚZPI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Prchlik</dc:creator>
  <cp:keywords/>
  <dc:description/>
  <cp:lastModifiedBy>Klofáčová Tereza</cp:lastModifiedBy>
  <cp:lastPrinted>2015-04-07T10:55:55Z</cp:lastPrinted>
  <dcterms:created xsi:type="dcterms:W3CDTF">2008-11-19T14:07:51Z</dcterms:created>
  <dcterms:modified xsi:type="dcterms:W3CDTF">2015-04-10T07:43:41Z</dcterms:modified>
  <cp:category/>
  <cp:version/>
  <cp:contentType/>
  <cp:contentStatus/>
</cp:coreProperties>
</file>