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" sheetId="1" r:id="rId1"/>
    <sheet name="Vákaz výměr" sheetId="2" r:id="rId2"/>
    <sheet name="Kubatury" sheetId="3" r:id="rId3"/>
  </sheets>
  <definedNames/>
  <calcPr fullCalcOnLoad="1"/>
</workbook>
</file>

<file path=xl/sharedStrings.xml><?xml version="1.0" encoding="utf-8"?>
<sst xmlns="http://schemas.openxmlformats.org/spreadsheetml/2006/main" count="215" uniqueCount="131">
  <si>
    <t>1</t>
  </si>
  <si>
    <t>HSV</t>
  </si>
  <si>
    <t>8</t>
  </si>
  <si>
    <t xml:space="preserve">Zařízení staveniště   </t>
  </si>
  <si>
    <t>2</t>
  </si>
  <si>
    <t>Montáž</t>
  </si>
  <si>
    <t>9</t>
  </si>
  <si>
    <t>3</t>
  </si>
  <si>
    <t>10</t>
  </si>
  <si>
    <t>4</t>
  </si>
  <si>
    <t>11</t>
  </si>
  <si>
    <t>5</t>
  </si>
  <si>
    <t>6</t>
  </si>
  <si>
    <t>7</t>
  </si>
  <si>
    <t>12</t>
  </si>
  <si>
    <t>Stavba:   Baťův kanál, plavební komora Nedakonice – oprava opevnění horní rejdy</t>
  </si>
  <si>
    <t xml:space="preserve">Objekt:   </t>
  </si>
  <si>
    <t xml:space="preserve">Objednatel:   </t>
  </si>
  <si>
    <t xml:space="preserve">Zhotovitel:   </t>
  </si>
  <si>
    <t>Zpracoval:   Ing. Martin Knotek</t>
  </si>
  <si>
    <t xml:space="preserve">Místo:   </t>
  </si>
  <si>
    <t>Datum:   9. 9. 2019</t>
  </si>
  <si>
    <t>Kód</t>
  </si>
  <si>
    <t>Popis</t>
  </si>
  <si>
    <t>Dodávka</t>
  </si>
  <si>
    <t>Cena celkem</t>
  </si>
  <si>
    <t>Hmotnost celkem</t>
  </si>
  <si>
    <t>Suť celkem</t>
  </si>
  <si>
    <t xml:space="preserve">Práce a dodávky HSV   </t>
  </si>
  <si>
    <t xml:space="preserve">Zemní práce   </t>
  </si>
  <si>
    <t xml:space="preserve">Vodorovné konstrukce   </t>
  </si>
  <si>
    <t xml:space="preserve">Komunikace   </t>
  </si>
  <si>
    <t xml:space="preserve">Ostatní konstrukce a práce-bourání   </t>
  </si>
  <si>
    <t>998</t>
  </si>
  <si>
    <t xml:space="preserve">Přesun hmot   </t>
  </si>
  <si>
    <t>VRN</t>
  </si>
  <si>
    <t xml:space="preserve">Vedlejší rozpočtové náklady   </t>
  </si>
  <si>
    <t>VRN1</t>
  </si>
  <si>
    <t xml:space="preserve">Průzkumné, geodetické a projektové práce   </t>
  </si>
  <si>
    <t>VRN3</t>
  </si>
  <si>
    <t xml:space="preserve">Celkem   </t>
  </si>
  <si>
    <t>Č.</t>
  </si>
  <si>
    <t>KCN</t>
  </si>
  <si>
    <t>Kód položky</t>
  </si>
  <si>
    <t>MJ</t>
  </si>
  <si>
    <t>Množství celkem</t>
  </si>
  <si>
    <t>Cena jednotková</t>
  </si>
  <si>
    <t>Dodávka celkem</t>
  </si>
  <si>
    <t>Montáž celkem</t>
  </si>
  <si>
    <t>Hmotnost</t>
  </si>
  <si>
    <t>001</t>
  </si>
  <si>
    <t>171101101</t>
  </si>
  <si>
    <t xml:space="preserve">Uložení sypaniny do násypů s rozprostřením sypaniny ve vrstvách a s hrubým urovnáním zhutněných s uzavřením povrchu násypu z hornin soudržných s předepsanou mírou zhutnění v procentech výsledků zkoušek Proctor-Standard (dále jen PS) na 95 % PS   </t>
  </si>
  <si>
    <t>m3</t>
  </si>
  <si>
    <t xml:space="preserve">12 "zemiona do násypů nad opevněním"   </t>
  </si>
  <si>
    <t>231</t>
  </si>
  <si>
    <t>181411123</t>
  </si>
  <si>
    <t xml:space="preserve">Založení trávníku na půdě předem připravené plochy do 1000 m2 výsevem včetně utažení lučního na svahu přes 1:2 do 1:1   </t>
  </si>
  <si>
    <t>m2</t>
  </si>
  <si>
    <t>005</t>
  </si>
  <si>
    <t>00572100</t>
  </si>
  <si>
    <t xml:space="preserve">osivo jetelotráva intenzivní víceletá   </t>
  </si>
  <si>
    <t>kg</t>
  </si>
  <si>
    <t xml:space="preserve">740 * 0,015   </t>
  </si>
  <si>
    <t>181951101</t>
  </si>
  <si>
    <t xml:space="preserve">Úprava pláně vyrovnáním výškových rozdílů v hornině tř. 1 až 4 bez zhutnění   </t>
  </si>
  <si>
    <t xml:space="preserve">600 "dotčená plocha na staveništi"   </t>
  </si>
  <si>
    <t>R1_01</t>
  </si>
  <si>
    <t xml:space="preserve">Pořízení zeminy do násypů   </t>
  </si>
  <si>
    <t>t</t>
  </si>
  <si>
    <t xml:space="preserve">12*1,7   </t>
  </si>
  <si>
    <t>182201101</t>
  </si>
  <si>
    <t xml:space="preserve">Svahování trvalých svahů do projektovaných profilů s potřebným přemístěním výkopku při svahování násypů v jakékoliv hornině   </t>
  </si>
  <si>
    <t>321</t>
  </si>
  <si>
    <t>457571211</t>
  </si>
  <si>
    <t xml:space="preserve">Filtrační vrstvy jakékoliv tloušťky a sklonu z hrubého těženého kameniva bez zhutnění, frakce 16-32 mm   </t>
  </si>
  <si>
    <t xml:space="preserve">1,7*90*0,15   </t>
  </si>
  <si>
    <t>462511270</t>
  </si>
  <si>
    <t xml:space="preserve">Zához z lomového kamene neupraveného záhozového bez proštěrkování z terénu, hmotnosti jednotlivých kamenů do 200 kg   </t>
  </si>
  <si>
    <t>462511370</t>
  </si>
  <si>
    <t xml:space="preserve">Zához z lomového kamene neupraveného záhozového bez proštěrkování z terénu, hmotnosti jednotlivých kamenů přes 200 do 500 kg   </t>
  </si>
  <si>
    <t xml:space="preserve">216 "viz kubaturove listy"   </t>
  </si>
  <si>
    <t>463212111</t>
  </si>
  <si>
    <t xml:space="preserve">Rovnanina z lomového kamene upraveného, tříděného jakékoliv tloušťky rovnaniny s vyklínováním spár a dutin úlomky kamene   </t>
  </si>
  <si>
    <t xml:space="preserve">103 "viz kubaturové listy"   </t>
  </si>
  <si>
    <t>221</t>
  </si>
  <si>
    <t>572211111</t>
  </si>
  <si>
    <t xml:space="preserve">Vyspravení výtluků a propadlých míst na krajnicích s rozprostřením a zhutněním kamenivem hrubým drceným   </t>
  </si>
  <si>
    <t>R</t>
  </si>
  <si>
    <t>R5-01</t>
  </si>
  <si>
    <t xml:space="preserve">Rozebrání a zřízení chodníku pro pěší z bet. dlaždic včetně obrub v ploše 5 m2   </t>
  </si>
  <si>
    <t>objekt</t>
  </si>
  <si>
    <t xml:space="preserve">Chodník umístění v příjezdové trase u PK Nedakonice   </t>
  </si>
  <si>
    <t>R9-01</t>
  </si>
  <si>
    <t xml:space="preserve">Uvedení dotčených ploch do původního stavu (urovnání, zatravnění)   </t>
  </si>
  <si>
    <t>R9-02</t>
  </si>
  <si>
    <t xml:space="preserve">Čištění komunikací během provádění stavebních prací   </t>
  </si>
  <si>
    <t>998332011</t>
  </si>
  <si>
    <t xml:space="preserve">Přesun hmot pro úpravy vodních toků a kanály, hráze rybníků apod. dopravní vzdálenost do 500 m   </t>
  </si>
  <si>
    <t>000</t>
  </si>
  <si>
    <t>012103000</t>
  </si>
  <si>
    <t xml:space="preserve">Geodetické práce před výstavbou   </t>
  </si>
  <si>
    <t>012303000</t>
  </si>
  <si>
    <t xml:space="preserve">Geodetické práce po výstavbě-zaměření skutečného stavu   </t>
  </si>
  <si>
    <t>013203000</t>
  </si>
  <si>
    <t xml:space="preserve">Pasportizace veškerých přístupových tras a pozemků pro mezideponie a zařízení staveniště   </t>
  </si>
  <si>
    <t>013254000</t>
  </si>
  <si>
    <t xml:space="preserve">Dokumentace skutečného provedení stavby   </t>
  </si>
  <si>
    <t>030001000</t>
  </si>
  <si>
    <t>035103001</t>
  </si>
  <si>
    <t xml:space="preserve">Pronájem cesty ve vlastnictví společnosti Lesy ČR s.p.   </t>
  </si>
  <si>
    <t xml:space="preserve">810   </t>
  </si>
  <si>
    <t xml:space="preserve">"Před zahájením bude složena vratná kauce"   </t>
  </si>
  <si>
    <t>039103000</t>
  </si>
  <si>
    <t xml:space="preserve">Rozebrání, bourání a odvoz zařízení staveniště   </t>
  </si>
  <si>
    <t>ČÍSLO ŘEZU</t>
  </si>
  <si>
    <t>VZDÁLENOST V m</t>
  </si>
  <si>
    <t>ROVNANINA</t>
  </si>
  <si>
    <t>PLOCHY</t>
  </si>
  <si>
    <t>HMOTA</t>
  </si>
  <si>
    <t>JEDNOTL.</t>
  </si>
  <si>
    <t>SOUHRNNÉ</t>
  </si>
  <si>
    <t>POMĚRNÉ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</si>
  <si>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</si>
  <si>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</si>
  <si>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ZÚ</t>
  </si>
  <si>
    <t>KÚ</t>
  </si>
  <si>
    <t>CELKEM</t>
  </si>
  <si>
    <t>ZÁHOZ Z LK NAD 200 KG</t>
  </si>
  <si>
    <t xml:space="preserve">REKAPITULACE </t>
  </si>
  <si>
    <t>VÝKAZ VÝMĚR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</si>
</sst>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##0.0;\-###0.0"/>
    <numFmt numFmtId="169" formatCode="#,##0.000;\-#,##0.000"/>
    <numFmt numFmtId="170" formatCode="#,##0.00000;\-#,##0.00000"/>
    <numFmt numFmtId="171" formatCode="0.0"/>
  </numFmts>
  <fonts count="54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b/>
      <sz val="11"/>
      <name val="Arial CE"/>
      <family val="2"/>
    </font>
    <font>
      <sz val="8"/>
      <color indexed="63"/>
      <name val="Arial CE"/>
      <family val="2"/>
    </font>
    <font>
      <i/>
      <sz val="8"/>
      <color indexed="12"/>
      <name val="Arial CE"/>
      <family val="2"/>
    </font>
    <font>
      <sz val="8"/>
      <color indexed="61"/>
      <name val="Arial CE"/>
      <family val="2"/>
    </font>
    <font>
      <i/>
      <sz val="7"/>
      <name val="Arial CE"/>
      <family val="2"/>
    </font>
    <font>
      <sz val="8"/>
      <color indexed="2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left" wrapText="1"/>
    </xf>
    <xf numFmtId="166" fontId="11" fillId="0" borderId="0" xfId="0" applyNumberFormat="1" applyFont="1" applyAlignment="1">
      <alignment horizontal="right"/>
    </xf>
    <xf numFmtId="169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left" wrapText="1"/>
    </xf>
    <xf numFmtId="166" fontId="12" fillId="0" borderId="0" xfId="0" applyNumberFormat="1" applyFont="1" applyAlignment="1">
      <alignment horizontal="right"/>
    </xf>
    <xf numFmtId="169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166" fontId="13" fillId="0" borderId="0" xfId="0" applyNumberFormat="1" applyFont="1" applyAlignment="1">
      <alignment horizontal="right"/>
    </xf>
    <xf numFmtId="169" fontId="13" fillId="0" borderId="0" xfId="0" applyNumberFormat="1" applyFont="1" applyAlignment="1">
      <alignment horizontal="right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 vertical="top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65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169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70" fontId="11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 wrapText="1"/>
    </xf>
    <xf numFmtId="169" fontId="12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170" fontId="12" fillId="0" borderId="0" xfId="0" applyNumberFormat="1" applyFont="1" applyAlignment="1">
      <alignment horizontal="right"/>
    </xf>
    <xf numFmtId="165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169" fontId="4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70" fontId="4" fillId="0" borderId="10" xfId="0" applyNumberFormat="1" applyFont="1" applyBorder="1" applyAlignment="1">
      <alignment horizontal="right"/>
    </xf>
    <xf numFmtId="165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169" fontId="14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right"/>
    </xf>
    <xf numFmtId="170" fontId="14" fillId="0" borderId="0" xfId="0" applyNumberFormat="1" applyFont="1" applyAlignment="1">
      <alignment horizontal="right"/>
    </xf>
    <xf numFmtId="165" fontId="1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 wrapText="1"/>
    </xf>
    <xf numFmtId="169" fontId="15" fillId="0" borderId="10" xfId="0" applyNumberFormat="1" applyFont="1" applyBorder="1" applyAlignment="1">
      <alignment horizontal="right"/>
    </xf>
    <xf numFmtId="166" fontId="15" fillId="0" borderId="10" xfId="0" applyNumberFormat="1" applyFont="1" applyBorder="1" applyAlignment="1">
      <alignment horizontal="right"/>
    </xf>
    <xf numFmtId="170" fontId="15" fillId="0" borderId="10" xfId="0" applyNumberFormat="1" applyFont="1" applyBorder="1" applyAlignment="1">
      <alignment horizontal="right"/>
    </xf>
    <xf numFmtId="165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left" wrapText="1"/>
    </xf>
    <xf numFmtId="169" fontId="16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right"/>
    </xf>
    <xf numFmtId="170" fontId="16" fillId="0" borderId="0" xfId="0" applyNumberFormat="1" applyFont="1" applyAlignment="1">
      <alignment horizontal="right"/>
    </xf>
    <xf numFmtId="165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 wrapText="1"/>
    </xf>
    <xf numFmtId="169" fontId="17" fillId="0" borderId="0" xfId="0" applyNumberFormat="1" applyFont="1" applyAlignment="1">
      <alignment horizontal="right" vertical="center"/>
    </xf>
    <xf numFmtId="166" fontId="17" fillId="0" borderId="0" xfId="0" applyNumberFormat="1" applyFont="1" applyAlignment="1">
      <alignment horizontal="right" vertical="center"/>
    </xf>
    <xf numFmtId="170" fontId="17" fillId="0" borderId="0" xfId="0" applyNumberFormat="1" applyFont="1" applyAlignment="1">
      <alignment horizontal="right" vertical="center"/>
    </xf>
    <xf numFmtId="165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left" wrapText="1"/>
    </xf>
    <xf numFmtId="169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170" fontId="18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169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170" fontId="13" fillId="0" borderId="0" xfId="0" applyNumberFormat="1" applyFont="1" applyAlignment="1">
      <alignment horizontal="right"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textRotation="90"/>
      <protection/>
    </xf>
    <xf numFmtId="0" fontId="0" fillId="0" borderId="12" xfId="0" applyBorder="1" applyAlignment="1" applyProtection="1">
      <alignment horizontal="center" textRotation="90" shrinkToFit="1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textRotation="90"/>
      <protection/>
    </xf>
    <xf numFmtId="0" fontId="0" fillId="0" borderId="17" xfId="0" applyBorder="1" applyAlignment="1" applyProtection="1">
      <alignment horizontal="center" textRotation="90" shrinkToFit="1"/>
      <protection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0" fontId="6" fillId="34" borderId="22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 textRotation="90"/>
      <protection/>
    </xf>
    <xf numFmtId="0" fontId="0" fillId="0" borderId="26" xfId="0" applyBorder="1" applyAlignment="1" applyProtection="1">
      <alignment horizontal="center" textRotation="90" shrinkToFit="1"/>
      <protection/>
    </xf>
    <xf numFmtId="0" fontId="0" fillId="0" borderId="25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2" fontId="0" fillId="0" borderId="12" xfId="0" applyNumberFormat="1" applyBorder="1" applyAlignment="1" applyProtection="1">
      <alignment horizontal="center"/>
      <protection/>
    </xf>
    <xf numFmtId="171" fontId="0" fillId="0" borderId="11" xfId="0" applyNumberFormat="1" applyBorder="1" applyAlignment="1" applyProtection="1">
      <alignment horizontal="center"/>
      <protection/>
    </xf>
    <xf numFmtId="171" fontId="0" fillId="0" borderId="12" xfId="0" applyNumberFormat="1" applyBorder="1" applyAlignment="1" applyProtection="1">
      <alignment horizontal="center"/>
      <protection/>
    </xf>
    <xf numFmtId="171" fontId="0" fillId="0" borderId="27" xfId="0" applyNumberForma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2" fontId="0" fillId="0" borderId="26" xfId="0" applyNumberFormat="1" applyBorder="1" applyAlignment="1" applyProtection="1">
      <alignment horizontal="center"/>
      <protection/>
    </xf>
    <xf numFmtId="171" fontId="0" fillId="0" borderId="16" xfId="0" applyNumberFormat="1" applyBorder="1" applyAlignment="1" applyProtection="1">
      <alignment horizontal="center"/>
      <protection/>
    </xf>
    <xf numFmtId="171" fontId="0" fillId="0" borderId="17" xfId="0" applyNumberFormat="1" applyBorder="1" applyAlignment="1" applyProtection="1">
      <alignment horizontal="center"/>
      <protection/>
    </xf>
    <xf numFmtId="171" fontId="0" fillId="0" borderId="29" xfId="0" applyNumberFormat="1" applyBorder="1" applyAlignment="1" applyProtection="1">
      <alignment horizontal="center"/>
      <protection/>
    </xf>
    <xf numFmtId="2" fontId="0" fillId="0" borderId="30" xfId="0" applyNumberFormat="1" applyBorder="1" applyAlignment="1" applyProtection="1">
      <alignment horizontal="center"/>
      <protection/>
    </xf>
    <xf numFmtId="2" fontId="0" fillId="0" borderId="17" xfId="0" applyNumberForma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171" fontId="0" fillId="0" borderId="16" xfId="0" applyNumberFormat="1" applyBorder="1" applyAlignment="1" applyProtection="1">
      <alignment horizontal="center"/>
      <protection/>
    </xf>
    <xf numFmtId="171" fontId="0" fillId="0" borderId="17" xfId="0" applyNumberFormat="1" applyBorder="1" applyAlignment="1" applyProtection="1">
      <alignment horizontal="center"/>
      <protection/>
    </xf>
    <xf numFmtId="171" fontId="0" fillId="0" borderId="29" xfId="0" applyNumberFormat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34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1" fontId="6" fillId="0" borderId="35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171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E29" sqref="E29"/>
    </sheetView>
  </sheetViews>
  <sheetFormatPr defaultColWidth="10.66015625" defaultRowHeight="12" customHeight="1"/>
  <cols>
    <col min="1" max="1" width="14.16015625" style="2" customWidth="1"/>
    <col min="2" max="2" width="41.66015625" style="2" customWidth="1"/>
    <col min="3" max="3" width="21" style="2" customWidth="1"/>
    <col min="4" max="4" width="19.66015625" style="2" customWidth="1"/>
    <col min="5" max="5" width="20" style="2" customWidth="1"/>
    <col min="6" max="7" width="18.16015625" style="2" customWidth="1"/>
    <col min="8" max="16384" width="10.66015625" style="2" customWidth="1"/>
  </cols>
  <sheetData>
    <row r="1" spans="1:7" s="1" customFormat="1" ht="27" customHeight="1">
      <c r="A1" s="71" t="s">
        <v>129</v>
      </c>
      <c r="B1" s="71"/>
      <c r="C1" s="71"/>
      <c r="D1" s="71"/>
      <c r="E1" s="71"/>
      <c r="F1" s="71"/>
      <c r="G1" s="71"/>
    </row>
    <row r="2" spans="1:7" s="1" customFormat="1" ht="12" customHeight="1">
      <c r="A2" s="3" t="s">
        <v>15</v>
      </c>
      <c r="B2" s="4"/>
      <c r="C2" s="4"/>
      <c r="D2" s="4"/>
      <c r="E2" s="4"/>
      <c r="F2" s="4"/>
      <c r="G2" s="4"/>
    </row>
    <row r="3" spans="1:7" s="1" customFormat="1" ht="12" customHeight="1">
      <c r="A3" s="3" t="s">
        <v>16</v>
      </c>
      <c r="B3" s="4"/>
      <c r="C3" s="4"/>
      <c r="D3" s="4"/>
      <c r="E3" s="4"/>
      <c r="F3" s="4"/>
      <c r="G3" s="4"/>
    </row>
    <row r="4" spans="1:7" s="1" customFormat="1" ht="12.75" customHeight="1">
      <c r="A4" s="5"/>
      <c r="B4" s="5"/>
      <c r="C4" s="6"/>
      <c r="D4" s="6"/>
      <c r="E4" s="6"/>
      <c r="F4" s="6"/>
      <c r="G4" s="6"/>
    </row>
    <row r="5" spans="1:7" s="1" customFormat="1" ht="6" customHeight="1">
      <c r="A5" s="6"/>
      <c r="B5" s="6"/>
      <c r="C5" s="6"/>
      <c r="D5" s="6"/>
      <c r="E5" s="6"/>
      <c r="F5" s="6"/>
      <c r="G5" s="6"/>
    </row>
    <row r="6" spans="1:7" s="1" customFormat="1" ht="12" customHeight="1">
      <c r="A6" s="4" t="s">
        <v>17</v>
      </c>
      <c r="B6" s="7"/>
      <c r="C6" s="7"/>
      <c r="D6" s="7"/>
      <c r="E6" s="7"/>
      <c r="F6" s="7"/>
      <c r="G6" s="7"/>
    </row>
    <row r="7" spans="1:7" s="1" customFormat="1" ht="12.75" customHeight="1">
      <c r="A7" s="4" t="s">
        <v>18</v>
      </c>
      <c r="B7" s="7"/>
      <c r="C7" s="7"/>
      <c r="D7" s="7"/>
      <c r="E7" s="7"/>
      <c r="F7" s="4" t="s">
        <v>19</v>
      </c>
      <c r="G7" s="7"/>
    </row>
    <row r="8" spans="1:7" s="1" customFormat="1" ht="12.75" customHeight="1">
      <c r="A8" s="4" t="s">
        <v>20</v>
      </c>
      <c r="B8" s="7"/>
      <c r="C8" s="7"/>
      <c r="D8" s="7"/>
      <c r="E8" s="7"/>
      <c r="F8" s="4" t="s">
        <v>21</v>
      </c>
      <c r="G8" s="7"/>
    </row>
    <row r="9" spans="1:7" s="1" customFormat="1" ht="6" customHeight="1">
      <c r="A9" s="8"/>
      <c r="B9" s="8"/>
      <c r="C9" s="8"/>
      <c r="D9" s="8"/>
      <c r="E9" s="8"/>
      <c r="F9" s="8"/>
      <c r="G9" s="8"/>
    </row>
    <row r="10" spans="1:7" s="1" customFormat="1" ht="21.75" customHeight="1">
      <c r="A10" s="9" t="s">
        <v>22</v>
      </c>
      <c r="B10" s="9" t="s">
        <v>23</v>
      </c>
      <c r="C10" s="9" t="s">
        <v>24</v>
      </c>
      <c r="D10" s="9" t="s">
        <v>5</v>
      </c>
      <c r="E10" s="9" t="s">
        <v>25</v>
      </c>
      <c r="F10" s="9" t="s">
        <v>26</v>
      </c>
      <c r="G10" s="9" t="s">
        <v>27</v>
      </c>
    </row>
    <row r="11" spans="1:7" s="1" customFormat="1" ht="12.75" customHeight="1" hidden="1">
      <c r="A11" s="9" t="s">
        <v>0</v>
      </c>
      <c r="B11" s="9" t="s">
        <v>4</v>
      </c>
      <c r="C11" s="9" t="s">
        <v>7</v>
      </c>
      <c r="D11" s="9" t="s">
        <v>9</v>
      </c>
      <c r="E11" s="9" t="s">
        <v>11</v>
      </c>
      <c r="F11" s="9" t="s">
        <v>12</v>
      </c>
      <c r="G11" s="9" t="s">
        <v>13</v>
      </c>
    </row>
    <row r="12" spans="1:7" s="1" customFormat="1" ht="3.75" customHeight="1">
      <c r="A12" s="8"/>
      <c r="B12" s="8"/>
      <c r="C12" s="8"/>
      <c r="D12" s="8"/>
      <c r="E12" s="8"/>
      <c r="F12" s="8"/>
      <c r="G12" s="8"/>
    </row>
    <row r="13" spans="1:7" s="1" customFormat="1" ht="30" customHeight="1">
      <c r="A13" s="10" t="s">
        <v>1</v>
      </c>
      <c r="B13" s="10" t="s">
        <v>28</v>
      </c>
      <c r="C13" s="11"/>
      <c r="D13" s="11"/>
      <c r="E13" s="11"/>
      <c r="F13" s="12">
        <v>810.518005</v>
      </c>
      <c r="G13" s="12">
        <v>0</v>
      </c>
    </row>
    <row r="14" spans="1:7" s="1" customFormat="1" ht="27.75" customHeight="1">
      <c r="A14" s="13" t="s">
        <v>0</v>
      </c>
      <c r="B14" s="13" t="s">
        <v>29</v>
      </c>
      <c r="C14" s="14"/>
      <c r="D14" s="14"/>
      <c r="E14" s="14"/>
      <c r="F14" s="15">
        <v>0.0111</v>
      </c>
      <c r="G14" s="15">
        <v>0</v>
      </c>
    </row>
    <row r="15" spans="1:7" s="1" customFormat="1" ht="27.75" customHeight="1">
      <c r="A15" s="13" t="s">
        <v>9</v>
      </c>
      <c r="B15" s="13" t="s">
        <v>30</v>
      </c>
      <c r="C15" s="14"/>
      <c r="D15" s="14"/>
      <c r="E15" s="14"/>
      <c r="F15" s="15">
        <v>770.896905</v>
      </c>
      <c r="G15" s="15">
        <v>0</v>
      </c>
    </row>
    <row r="16" spans="1:7" s="1" customFormat="1" ht="27.75" customHeight="1">
      <c r="A16" s="13" t="s">
        <v>11</v>
      </c>
      <c r="B16" s="13" t="s">
        <v>31</v>
      </c>
      <c r="C16" s="14"/>
      <c r="D16" s="14"/>
      <c r="E16" s="14"/>
      <c r="F16" s="15">
        <v>39.61</v>
      </c>
      <c r="G16" s="15">
        <v>0</v>
      </c>
    </row>
    <row r="17" spans="1:7" s="1" customFormat="1" ht="27.75" customHeight="1">
      <c r="A17" s="13" t="s">
        <v>6</v>
      </c>
      <c r="B17" s="13" t="s">
        <v>32</v>
      </c>
      <c r="C17" s="14"/>
      <c r="D17" s="14"/>
      <c r="E17" s="14"/>
      <c r="F17" s="15">
        <v>0</v>
      </c>
      <c r="G17" s="15">
        <v>0</v>
      </c>
    </row>
    <row r="18" spans="1:7" s="1" customFormat="1" ht="27.75" customHeight="1">
      <c r="A18" s="13" t="s">
        <v>33</v>
      </c>
      <c r="B18" s="13" t="s">
        <v>34</v>
      </c>
      <c r="C18" s="14"/>
      <c r="D18" s="14"/>
      <c r="E18" s="14"/>
      <c r="F18" s="15">
        <v>0</v>
      </c>
      <c r="G18" s="15">
        <v>0</v>
      </c>
    </row>
    <row r="19" spans="1:7" s="1" customFormat="1" ht="30" customHeight="1">
      <c r="A19" s="10" t="s">
        <v>35</v>
      </c>
      <c r="B19" s="10" t="s">
        <v>36</v>
      </c>
      <c r="C19" s="11"/>
      <c r="D19" s="11"/>
      <c r="E19" s="11"/>
      <c r="F19" s="12">
        <v>0</v>
      </c>
      <c r="G19" s="12">
        <v>0</v>
      </c>
    </row>
    <row r="20" spans="1:7" s="1" customFormat="1" ht="27.75" customHeight="1">
      <c r="A20" s="13" t="s">
        <v>37</v>
      </c>
      <c r="B20" s="13" t="s">
        <v>38</v>
      </c>
      <c r="C20" s="14"/>
      <c r="D20" s="14"/>
      <c r="E20" s="14"/>
      <c r="F20" s="15">
        <v>0</v>
      </c>
      <c r="G20" s="15">
        <v>0</v>
      </c>
    </row>
    <row r="21" spans="1:7" s="1" customFormat="1" ht="27.75" customHeight="1">
      <c r="A21" s="13" t="s">
        <v>39</v>
      </c>
      <c r="B21" s="13" t="s">
        <v>3</v>
      </c>
      <c r="C21" s="14"/>
      <c r="D21" s="14"/>
      <c r="E21" s="14"/>
      <c r="F21" s="15">
        <v>0</v>
      </c>
      <c r="G21" s="15">
        <v>0</v>
      </c>
    </row>
    <row r="22" spans="1:7" s="1" customFormat="1" ht="30" customHeight="1">
      <c r="A22" s="16"/>
      <c r="B22" s="16" t="s">
        <v>40</v>
      </c>
      <c r="C22" s="17"/>
      <c r="D22" s="17"/>
      <c r="E22" s="17"/>
      <c r="F22" s="18">
        <v>810.518005</v>
      </c>
      <c r="G22" s="18">
        <v>0</v>
      </c>
    </row>
  </sheetData>
  <sheetProtection/>
  <mergeCells count="1">
    <mergeCell ref="A1:G1"/>
  </mergeCells>
  <printOptions gridLines="1" headings="1"/>
  <pageMargins left="0.787401575" right="0.787401575" top="0.984251969" bottom="0" header="0" footer="0"/>
  <pageSetup blackAndWhite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zoomScalePageLayoutView="0" workbookViewId="0" topLeftCell="A16">
      <selection activeCell="Q23" sqref="Q23"/>
    </sheetView>
  </sheetViews>
  <sheetFormatPr defaultColWidth="10.66015625" defaultRowHeight="12" customHeight="1"/>
  <cols>
    <col min="1" max="1" width="7.5" style="2" customWidth="1"/>
    <col min="2" max="2" width="8.83203125" style="2" customWidth="1"/>
    <col min="3" max="3" width="15.5" style="2" customWidth="1"/>
    <col min="4" max="4" width="57.66015625" style="2" customWidth="1"/>
    <col min="5" max="5" width="5.5" style="2" customWidth="1"/>
    <col min="6" max="6" width="11.16015625" style="2" customWidth="1"/>
    <col min="7" max="7" width="13.33203125" style="2" customWidth="1"/>
    <col min="8" max="10" width="17.83203125" style="2" customWidth="1"/>
    <col min="11" max="12" width="13.33203125" style="2" customWidth="1"/>
    <col min="13" max="16384" width="10.66015625" style="1" customWidth="1"/>
  </cols>
  <sheetData>
    <row r="1" spans="1:12" s="2" customFormat="1" ht="27.75" customHeight="1">
      <c r="A1" s="71" t="s">
        <v>130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2" customFormat="1" ht="12.75" customHeight="1">
      <c r="A2" s="19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2" customFormat="1" ht="12.75" customHeight="1">
      <c r="A3" s="19" t="s">
        <v>16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s="2" customFormat="1" ht="13.5" customHeight="1">
      <c r="A4" s="20"/>
      <c r="B4" s="19"/>
      <c r="C4" s="20"/>
      <c r="D4" s="19"/>
      <c r="E4" s="19"/>
      <c r="F4" s="19"/>
      <c r="G4" s="19"/>
      <c r="H4" s="19"/>
      <c r="I4" s="19"/>
      <c r="J4" s="19"/>
      <c r="K4" s="19"/>
      <c r="L4" s="19"/>
    </row>
    <row r="5" spans="1:12" s="2" customFormat="1" ht="6.75" customHeight="1">
      <c r="A5" s="21"/>
      <c r="B5" s="21"/>
      <c r="C5" s="21"/>
      <c r="D5" s="21"/>
      <c r="E5" s="21"/>
      <c r="F5" s="21"/>
      <c r="G5" s="22"/>
      <c r="H5" s="22"/>
      <c r="I5" s="22"/>
      <c r="J5" s="22"/>
      <c r="K5" s="22"/>
      <c r="L5" s="22"/>
    </row>
    <row r="6" spans="1:12" s="2" customFormat="1" ht="12.75" customHeight="1">
      <c r="A6" s="23" t="s">
        <v>17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s="2" customFormat="1" ht="12.75" customHeight="1">
      <c r="A7" s="23" t="s">
        <v>18</v>
      </c>
      <c r="B7" s="24"/>
      <c r="C7" s="24"/>
      <c r="D7" s="24"/>
      <c r="E7" s="24"/>
      <c r="F7" s="24"/>
      <c r="G7" s="24"/>
      <c r="H7" s="24"/>
      <c r="I7" s="24"/>
      <c r="J7" s="23" t="s">
        <v>19</v>
      </c>
      <c r="K7" s="24"/>
      <c r="L7" s="24"/>
    </row>
    <row r="8" spans="1:12" s="2" customFormat="1" ht="12.75" customHeight="1">
      <c r="A8" s="23" t="s">
        <v>20</v>
      </c>
      <c r="B8" s="24"/>
      <c r="C8" s="24"/>
      <c r="D8" s="24"/>
      <c r="E8" s="24"/>
      <c r="F8" s="24"/>
      <c r="G8" s="24"/>
      <c r="H8" s="24"/>
      <c r="I8" s="24"/>
      <c r="J8" s="23" t="s">
        <v>21</v>
      </c>
      <c r="K8" s="24"/>
      <c r="L8" s="24"/>
    </row>
    <row r="9" spans="1:12" s="2" customFormat="1" ht="6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s="2" customFormat="1" ht="24.75" customHeight="1">
      <c r="A10" s="25" t="s">
        <v>41</v>
      </c>
      <c r="B10" s="25" t="s">
        <v>42</v>
      </c>
      <c r="C10" s="25" t="s">
        <v>43</v>
      </c>
      <c r="D10" s="25" t="s">
        <v>23</v>
      </c>
      <c r="E10" s="25" t="s">
        <v>44</v>
      </c>
      <c r="F10" s="25" t="s">
        <v>45</v>
      </c>
      <c r="G10" s="25" t="s">
        <v>46</v>
      </c>
      <c r="H10" s="25" t="s">
        <v>47</v>
      </c>
      <c r="I10" s="25" t="s">
        <v>48</v>
      </c>
      <c r="J10" s="25" t="s">
        <v>25</v>
      </c>
      <c r="K10" s="25" t="s">
        <v>49</v>
      </c>
      <c r="L10" s="25" t="s">
        <v>26</v>
      </c>
    </row>
    <row r="11" spans="1:12" s="2" customFormat="1" ht="12.75" customHeight="1" hidden="1">
      <c r="A11" s="25" t="s">
        <v>0</v>
      </c>
      <c r="B11" s="25" t="s">
        <v>4</v>
      </c>
      <c r="C11" s="25" t="s">
        <v>7</v>
      </c>
      <c r="D11" s="25" t="s">
        <v>9</v>
      </c>
      <c r="E11" s="25" t="s">
        <v>11</v>
      </c>
      <c r="F11" s="25" t="s">
        <v>12</v>
      </c>
      <c r="G11" s="25" t="s">
        <v>13</v>
      </c>
      <c r="H11" s="25" t="s">
        <v>2</v>
      </c>
      <c r="I11" s="25" t="s">
        <v>6</v>
      </c>
      <c r="J11" s="25" t="s">
        <v>8</v>
      </c>
      <c r="K11" s="25" t="s">
        <v>10</v>
      </c>
      <c r="L11" s="25" t="s">
        <v>14</v>
      </c>
    </row>
    <row r="12" spans="1:12" s="2" customFormat="1" ht="6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s="2" customFormat="1" ht="30.75" customHeight="1">
      <c r="A13" s="26"/>
      <c r="B13" s="27"/>
      <c r="C13" s="27" t="s">
        <v>1</v>
      </c>
      <c r="D13" s="27" t="s">
        <v>28</v>
      </c>
      <c r="E13" s="27"/>
      <c r="F13" s="28"/>
      <c r="G13" s="29"/>
      <c r="H13" s="29"/>
      <c r="I13" s="29"/>
      <c r="J13" s="29"/>
      <c r="K13" s="30"/>
      <c r="L13" s="28">
        <v>810.518005</v>
      </c>
    </row>
    <row r="14" spans="1:12" s="2" customFormat="1" ht="28.5" customHeight="1">
      <c r="A14" s="31"/>
      <c r="B14" s="32"/>
      <c r="C14" s="32" t="s">
        <v>0</v>
      </c>
      <c r="D14" s="32" t="s">
        <v>29</v>
      </c>
      <c r="E14" s="32"/>
      <c r="F14" s="33"/>
      <c r="G14" s="34"/>
      <c r="H14" s="34"/>
      <c r="I14" s="34"/>
      <c r="J14" s="34"/>
      <c r="K14" s="35"/>
      <c r="L14" s="33">
        <v>0.0111</v>
      </c>
    </row>
    <row r="15" spans="1:12" s="2" customFormat="1" ht="45" customHeight="1">
      <c r="A15" s="36">
        <v>1</v>
      </c>
      <c r="B15" s="37" t="s">
        <v>50</v>
      </c>
      <c r="C15" s="37" t="s">
        <v>51</v>
      </c>
      <c r="D15" s="37" t="s">
        <v>52</v>
      </c>
      <c r="E15" s="37" t="s">
        <v>53</v>
      </c>
      <c r="F15" s="38">
        <v>12</v>
      </c>
      <c r="G15" s="39"/>
      <c r="H15" s="39"/>
      <c r="I15" s="39"/>
      <c r="J15" s="39"/>
      <c r="K15" s="40">
        <v>0</v>
      </c>
      <c r="L15" s="38">
        <v>0</v>
      </c>
    </row>
    <row r="16" spans="1:12" s="2" customFormat="1" ht="13.5" customHeight="1">
      <c r="A16" s="41"/>
      <c r="B16" s="42"/>
      <c r="C16" s="42"/>
      <c r="D16" s="42" t="s">
        <v>54</v>
      </c>
      <c r="E16" s="42"/>
      <c r="F16" s="43">
        <v>12</v>
      </c>
      <c r="G16" s="44"/>
      <c r="H16" s="44"/>
      <c r="I16" s="44"/>
      <c r="J16" s="44"/>
      <c r="K16" s="45"/>
      <c r="L16" s="43"/>
    </row>
    <row r="17" spans="1:12" s="2" customFormat="1" ht="24" customHeight="1">
      <c r="A17" s="36">
        <v>2</v>
      </c>
      <c r="B17" s="37" t="s">
        <v>55</v>
      </c>
      <c r="C17" s="37" t="s">
        <v>56</v>
      </c>
      <c r="D17" s="37" t="s">
        <v>57</v>
      </c>
      <c r="E17" s="37" t="s">
        <v>58</v>
      </c>
      <c r="F17" s="38">
        <v>740</v>
      </c>
      <c r="G17" s="39"/>
      <c r="H17" s="39"/>
      <c r="I17" s="39"/>
      <c r="J17" s="39"/>
      <c r="K17" s="40">
        <v>0</v>
      </c>
      <c r="L17" s="38">
        <v>0</v>
      </c>
    </row>
    <row r="18" spans="1:12" s="2" customFormat="1" ht="13.5" customHeight="1">
      <c r="A18" s="46">
        <v>3</v>
      </c>
      <c r="B18" s="47" t="s">
        <v>59</v>
      </c>
      <c r="C18" s="47" t="s">
        <v>60</v>
      </c>
      <c r="D18" s="47" t="s">
        <v>61</v>
      </c>
      <c r="E18" s="47" t="s">
        <v>62</v>
      </c>
      <c r="F18" s="48">
        <v>11.1</v>
      </c>
      <c r="G18" s="49"/>
      <c r="H18" s="49"/>
      <c r="I18" s="49"/>
      <c r="J18" s="49"/>
      <c r="K18" s="50">
        <v>0.001</v>
      </c>
      <c r="L18" s="48">
        <v>0.0111</v>
      </c>
    </row>
    <row r="19" spans="1:12" s="2" customFormat="1" ht="13.5" customHeight="1">
      <c r="A19" s="51"/>
      <c r="B19" s="52"/>
      <c r="C19" s="52"/>
      <c r="D19" s="52" t="s">
        <v>63</v>
      </c>
      <c r="E19" s="52"/>
      <c r="F19" s="53">
        <v>11.1</v>
      </c>
      <c r="G19" s="54"/>
      <c r="H19" s="54"/>
      <c r="I19" s="54"/>
      <c r="J19" s="54"/>
      <c r="K19" s="55"/>
      <c r="L19" s="53"/>
    </row>
    <row r="20" spans="1:12" s="2" customFormat="1" ht="24" customHeight="1">
      <c r="A20" s="36">
        <v>4</v>
      </c>
      <c r="B20" s="37" t="s">
        <v>50</v>
      </c>
      <c r="C20" s="37" t="s">
        <v>64</v>
      </c>
      <c r="D20" s="37" t="s">
        <v>65</v>
      </c>
      <c r="E20" s="37" t="s">
        <v>58</v>
      </c>
      <c r="F20" s="38">
        <v>600</v>
      </c>
      <c r="G20" s="39"/>
      <c r="H20" s="39"/>
      <c r="I20" s="39"/>
      <c r="J20" s="39"/>
      <c r="K20" s="40">
        <v>0</v>
      </c>
      <c r="L20" s="38">
        <v>0</v>
      </c>
    </row>
    <row r="21" spans="1:12" s="2" customFormat="1" ht="13.5" customHeight="1">
      <c r="A21" s="41"/>
      <c r="B21" s="42"/>
      <c r="C21" s="42"/>
      <c r="D21" s="42" t="s">
        <v>66</v>
      </c>
      <c r="E21" s="42"/>
      <c r="F21" s="43">
        <v>600</v>
      </c>
      <c r="G21" s="44"/>
      <c r="H21" s="44"/>
      <c r="I21" s="44"/>
      <c r="J21" s="44"/>
      <c r="K21" s="45"/>
      <c r="L21" s="43"/>
    </row>
    <row r="22" spans="1:12" s="2" customFormat="1" ht="13.5" customHeight="1">
      <c r="A22" s="46">
        <v>5</v>
      </c>
      <c r="B22" s="47"/>
      <c r="C22" s="47" t="s">
        <v>67</v>
      </c>
      <c r="D22" s="47" t="s">
        <v>68</v>
      </c>
      <c r="E22" s="47" t="s">
        <v>69</v>
      </c>
      <c r="F22" s="48">
        <v>20.4</v>
      </c>
      <c r="G22" s="49"/>
      <c r="H22" s="49"/>
      <c r="I22" s="49"/>
      <c r="J22" s="49"/>
      <c r="K22" s="50">
        <v>0</v>
      </c>
      <c r="L22" s="48">
        <v>0</v>
      </c>
    </row>
    <row r="23" spans="1:12" s="2" customFormat="1" ht="13.5" customHeight="1">
      <c r="A23" s="41"/>
      <c r="B23" s="42"/>
      <c r="C23" s="42"/>
      <c r="D23" s="42" t="s">
        <v>70</v>
      </c>
      <c r="E23" s="42"/>
      <c r="F23" s="43">
        <v>20.4</v>
      </c>
      <c r="G23" s="44"/>
      <c r="H23" s="44"/>
      <c r="I23" s="44"/>
      <c r="J23" s="44"/>
      <c r="K23" s="45"/>
      <c r="L23" s="43"/>
    </row>
    <row r="24" spans="1:12" s="2" customFormat="1" ht="24" customHeight="1">
      <c r="A24" s="36">
        <v>6</v>
      </c>
      <c r="B24" s="37" t="s">
        <v>50</v>
      </c>
      <c r="C24" s="37" t="s">
        <v>71</v>
      </c>
      <c r="D24" s="37" t="s">
        <v>72</v>
      </c>
      <c r="E24" s="37" t="s">
        <v>58</v>
      </c>
      <c r="F24" s="38">
        <v>140</v>
      </c>
      <c r="G24" s="39"/>
      <c r="H24" s="39"/>
      <c r="I24" s="39"/>
      <c r="J24" s="39"/>
      <c r="K24" s="40">
        <v>0</v>
      </c>
      <c r="L24" s="38">
        <v>0</v>
      </c>
    </row>
    <row r="25" spans="1:12" s="2" customFormat="1" ht="28.5" customHeight="1">
      <c r="A25" s="31"/>
      <c r="B25" s="32"/>
      <c r="C25" s="32" t="s">
        <v>9</v>
      </c>
      <c r="D25" s="32" t="s">
        <v>30</v>
      </c>
      <c r="E25" s="32"/>
      <c r="F25" s="33"/>
      <c r="G25" s="34"/>
      <c r="H25" s="34"/>
      <c r="I25" s="34"/>
      <c r="J25" s="34"/>
      <c r="K25" s="35"/>
      <c r="L25" s="33">
        <v>770.896905</v>
      </c>
    </row>
    <row r="26" spans="1:12" s="2" customFormat="1" ht="24" customHeight="1">
      <c r="A26" s="36">
        <v>7</v>
      </c>
      <c r="B26" s="37" t="s">
        <v>73</v>
      </c>
      <c r="C26" s="37" t="s">
        <v>74</v>
      </c>
      <c r="D26" s="37" t="s">
        <v>75</v>
      </c>
      <c r="E26" s="37" t="s">
        <v>53</v>
      </c>
      <c r="F26" s="38">
        <v>22.95</v>
      </c>
      <c r="G26" s="39"/>
      <c r="H26" s="39"/>
      <c r="I26" s="39"/>
      <c r="J26" s="39"/>
      <c r="K26" s="40">
        <v>1.7535</v>
      </c>
      <c r="L26" s="38">
        <v>40.242825</v>
      </c>
    </row>
    <row r="27" spans="1:12" s="2" customFormat="1" ht="13.5" customHeight="1">
      <c r="A27" s="41"/>
      <c r="B27" s="42"/>
      <c r="C27" s="42"/>
      <c r="D27" s="42" t="s">
        <v>76</v>
      </c>
      <c r="E27" s="42"/>
      <c r="F27" s="43">
        <v>22.95</v>
      </c>
      <c r="G27" s="44"/>
      <c r="H27" s="44"/>
      <c r="I27" s="44"/>
      <c r="J27" s="44"/>
      <c r="K27" s="45"/>
      <c r="L27" s="43"/>
    </row>
    <row r="28" spans="1:12" s="2" customFormat="1" ht="24" customHeight="1">
      <c r="A28" s="36">
        <v>8</v>
      </c>
      <c r="B28" s="37" t="s">
        <v>73</v>
      </c>
      <c r="C28" s="37" t="s">
        <v>77</v>
      </c>
      <c r="D28" s="37" t="s">
        <v>78</v>
      </c>
      <c r="E28" s="37" t="s">
        <v>53</v>
      </c>
      <c r="F28" s="38">
        <v>30</v>
      </c>
      <c r="G28" s="39"/>
      <c r="H28" s="39"/>
      <c r="I28" s="39"/>
      <c r="J28" s="39"/>
      <c r="K28" s="40">
        <v>2.13408</v>
      </c>
      <c r="L28" s="38">
        <v>64.0224</v>
      </c>
    </row>
    <row r="29" spans="1:12" s="2" customFormat="1" ht="34.5" customHeight="1">
      <c r="A29" s="36">
        <v>9</v>
      </c>
      <c r="B29" s="37" t="s">
        <v>73</v>
      </c>
      <c r="C29" s="37" t="s">
        <v>79</v>
      </c>
      <c r="D29" s="37" t="s">
        <v>80</v>
      </c>
      <c r="E29" s="37" t="s">
        <v>53</v>
      </c>
      <c r="F29" s="38">
        <v>216</v>
      </c>
      <c r="G29" s="39"/>
      <c r="H29" s="39"/>
      <c r="I29" s="39"/>
      <c r="J29" s="39"/>
      <c r="K29" s="40">
        <v>2.13408</v>
      </c>
      <c r="L29" s="38">
        <v>460.96128</v>
      </c>
    </row>
    <row r="30" spans="1:12" s="2" customFormat="1" ht="13.5" customHeight="1">
      <c r="A30" s="41"/>
      <c r="B30" s="42"/>
      <c r="C30" s="42"/>
      <c r="D30" s="42" t="s">
        <v>81</v>
      </c>
      <c r="E30" s="42"/>
      <c r="F30" s="43">
        <v>216</v>
      </c>
      <c r="G30" s="44"/>
      <c r="H30" s="44"/>
      <c r="I30" s="44"/>
      <c r="J30" s="44"/>
      <c r="K30" s="45"/>
      <c r="L30" s="43"/>
    </row>
    <row r="31" spans="1:12" s="2" customFormat="1" ht="24" customHeight="1">
      <c r="A31" s="36">
        <v>10</v>
      </c>
      <c r="B31" s="37" t="s">
        <v>73</v>
      </c>
      <c r="C31" s="37" t="s">
        <v>82</v>
      </c>
      <c r="D31" s="37" t="s">
        <v>83</v>
      </c>
      <c r="E31" s="37" t="s">
        <v>53</v>
      </c>
      <c r="F31" s="38">
        <v>103</v>
      </c>
      <c r="G31" s="39"/>
      <c r="H31" s="39"/>
      <c r="I31" s="39"/>
      <c r="J31" s="39"/>
      <c r="K31" s="40">
        <v>1.9968</v>
      </c>
      <c r="L31" s="38">
        <v>205.6704</v>
      </c>
    </row>
    <row r="32" spans="1:12" s="2" customFormat="1" ht="13.5" customHeight="1">
      <c r="A32" s="41"/>
      <c r="B32" s="42"/>
      <c r="C32" s="42"/>
      <c r="D32" s="42" t="s">
        <v>84</v>
      </c>
      <c r="E32" s="42"/>
      <c r="F32" s="43">
        <v>103</v>
      </c>
      <c r="G32" s="44"/>
      <c r="H32" s="44"/>
      <c r="I32" s="44"/>
      <c r="J32" s="44"/>
      <c r="K32" s="45"/>
      <c r="L32" s="43"/>
    </row>
    <row r="33" spans="1:12" s="2" customFormat="1" ht="28.5" customHeight="1">
      <c r="A33" s="31"/>
      <c r="B33" s="32"/>
      <c r="C33" s="32" t="s">
        <v>11</v>
      </c>
      <c r="D33" s="32" t="s">
        <v>31</v>
      </c>
      <c r="E33" s="32"/>
      <c r="F33" s="33"/>
      <c r="G33" s="34"/>
      <c r="H33" s="34"/>
      <c r="I33" s="34"/>
      <c r="J33" s="34"/>
      <c r="K33" s="35"/>
      <c r="L33" s="33">
        <v>39.61</v>
      </c>
    </row>
    <row r="34" spans="1:12" s="2" customFormat="1" ht="24" customHeight="1">
      <c r="A34" s="36">
        <v>11</v>
      </c>
      <c r="B34" s="37" t="s">
        <v>85</v>
      </c>
      <c r="C34" s="37" t="s">
        <v>86</v>
      </c>
      <c r="D34" s="37" t="s">
        <v>87</v>
      </c>
      <c r="E34" s="37" t="s">
        <v>53</v>
      </c>
      <c r="F34" s="38">
        <v>20</v>
      </c>
      <c r="G34" s="39"/>
      <c r="H34" s="39"/>
      <c r="I34" s="39"/>
      <c r="J34" s="39"/>
      <c r="K34" s="40">
        <v>1.9805</v>
      </c>
      <c r="L34" s="38">
        <v>39.61</v>
      </c>
    </row>
    <row r="35" spans="1:12" s="2" customFormat="1" ht="24" customHeight="1">
      <c r="A35" s="36">
        <v>12</v>
      </c>
      <c r="B35" s="37" t="s">
        <v>88</v>
      </c>
      <c r="C35" s="37" t="s">
        <v>89</v>
      </c>
      <c r="D35" s="37" t="s">
        <v>90</v>
      </c>
      <c r="E35" s="37" t="s">
        <v>91</v>
      </c>
      <c r="F35" s="38">
        <v>1</v>
      </c>
      <c r="G35" s="39"/>
      <c r="H35" s="39"/>
      <c r="I35" s="39"/>
      <c r="J35" s="39"/>
      <c r="K35" s="40">
        <v>0</v>
      </c>
      <c r="L35" s="38">
        <v>0</v>
      </c>
    </row>
    <row r="36" spans="1:12" s="2" customFormat="1" ht="12" customHeight="1">
      <c r="A36" s="56"/>
      <c r="B36" s="57"/>
      <c r="C36" s="57"/>
      <c r="D36" s="57" t="s">
        <v>92</v>
      </c>
      <c r="E36" s="57"/>
      <c r="F36" s="58"/>
      <c r="G36" s="59"/>
      <c r="H36" s="59"/>
      <c r="I36" s="59"/>
      <c r="J36" s="59"/>
      <c r="K36" s="60"/>
      <c r="L36" s="58"/>
    </row>
    <row r="37" spans="1:12" s="2" customFormat="1" ht="28.5" customHeight="1">
      <c r="A37" s="31"/>
      <c r="B37" s="32"/>
      <c r="C37" s="32" t="s">
        <v>6</v>
      </c>
      <c r="D37" s="32" t="s">
        <v>32</v>
      </c>
      <c r="E37" s="32"/>
      <c r="F37" s="33"/>
      <c r="G37" s="34"/>
      <c r="H37" s="34"/>
      <c r="I37" s="34"/>
      <c r="J37" s="34"/>
      <c r="K37" s="35"/>
      <c r="L37" s="33">
        <v>0</v>
      </c>
    </row>
    <row r="38" spans="1:12" s="2" customFormat="1" ht="13.5" customHeight="1">
      <c r="A38" s="36">
        <v>13</v>
      </c>
      <c r="B38" s="37" t="s">
        <v>88</v>
      </c>
      <c r="C38" s="37" t="s">
        <v>93</v>
      </c>
      <c r="D38" s="37" t="s">
        <v>94</v>
      </c>
      <c r="E38" s="37" t="s">
        <v>91</v>
      </c>
      <c r="F38" s="38">
        <v>1</v>
      </c>
      <c r="G38" s="39"/>
      <c r="H38" s="39"/>
      <c r="I38" s="39"/>
      <c r="J38" s="39"/>
      <c r="K38" s="40">
        <v>0</v>
      </c>
      <c r="L38" s="38">
        <v>0</v>
      </c>
    </row>
    <row r="39" spans="1:12" s="2" customFormat="1" ht="13.5" customHeight="1">
      <c r="A39" s="36">
        <v>14</v>
      </c>
      <c r="B39" s="37" t="s">
        <v>88</v>
      </c>
      <c r="C39" s="37" t="s">
        <v>95</v>
      </c>
      <c r="D39" s="37" t="s">
        <v>96</v>
      </c>
      <c r="E39" s="37" t="s">
        <v>91</v>
      </c>
      <c r="F39" s="38">
        <v>1</v>
      </c>
      <c r="G39" s="39"/>
      <c r="H39" s="39"/>
      <c r="I39" s="39"/>
      <c r="J39" s="39"/>
      <c r="K39" s="40">
        <v>0</v>
      </c>
      <c r="L39" s="38">
        <v>0</v>
      </c>
    </row>
    <row r="40" spans="1:12" s="2" customFormat="1" ht="28.5" customHeight="1">
      <c r="A40" s="31"/>
      <c r="B40" s="32"/>
      <c r="C40" s="32" t="s">
        <v>33</v>
      </c>
      <c r="D40" s="32" t="s">
        <v>34</v>
      </c>
      <c r="E40" s="32"/>
      <c r="F40" s="33"/>
      <c r="G40" s="34"/>
      <c r="H40" s="34"/>
      <c r="I40" s="34"/>
      <c r="J40" s="34"/>
      <c r="K40" s="35"/>
      <c r="L40" s="33">
        <v>0</v>
      </c>
    </row>
    <row r="41" spans="1:12" s="2" customFormat="1" ht="24" customHeight="1">
      <c r="A41" s="36">
        <v>15</v>
      </c>
      <c r="B41" s="37" t="s">
        <v>73</v>
      </c>
      <c r="C41" s="37" t="s">
        <v>97</v>
      </c>
      <c r="D41" s="37" t="s">
        <v>98</v>
      </c>
      <c r="E41" s="37" t="s">
        <v>69</v>
      </c>
      <c r="F41" s="38">
        <v>810.518</v>
      </c>
      <c r="G41" s="39"/>
      <c r="H41" s="39"/>
      <c r="I41" s="39"/>
      <c r="J41" s="39"/>
      <c r="K41" s="40">
        <v>0</v>
      </c>
      <c r="L41" s="38">
        <v>0</v>
      </c>
    </row>
    <row r="42" spans="1:12" s="2" customFormat="1" ht="30.75" customHeight="1">
      <c r="A42" s="26"/>
      <c r="B42" s="27"/>
      <c r="C42" s="27" t="s">
        <v>35</v>
      </c>
      <c r="D42" s="27" t="s">
        <v>36</v>
      </c>
      <c r="E42" s="27"/>
      <c r="F42" s="28"/>
      <c r="G42" s="29"/>
      <c r="H42" s="29"/>
      <c r="I42" s="29"/>
      <c r="J42" s="29"/>
      <c r="K42" s="30"/>
      <c r="L42" s="28">
        <v>0</v>
      </c>
    </row>
    <row r="43" spans="1:12" s="2" customFormat="1" ht="28.5" customHeight="1">
      <c r="A43" s="31"/>
      <c r="B43" s="32"/>
      <c r="C43" s="32" t="s">
        <v>37</v>
      </c>
      <c r="D43" s="32" t="s">
        <v>38</v>
      </c>
      <c r="E43" s="32"/>
      <c r="F43" s="33"/>
      <c r="G43" s="34"/>
      <c r="H43" s="34"/>
      <c r="I43" s="34"/>
      <c r="J43" s="34"/>
      <c r="K43" s="35"/>
      <c r="L43" s="33">
        <v>0</v>
      </c>
    </row>
    <row r="44" spans="1:12" s="2" customFormat="1" ht="13.5" customHeight="1">
      <c r="A44" s="36">
        <v>16</v>
      </c>
      <c r="B44" s="37" t="s">
        <v>99</v>
      </c>
      <c r="C44" s="37" t="s">
        <v>100</v>
      </c>
      <c r="D44" s="37" t="s">
        <v>101</v>
      </c>
      <c r="E44" s="37" t="s">
        <v>91</v>
      </c>
      <c r="F44" s="38">
        <v>1</v>
      </c>
      <c r="G44" s="39"/>
      <c r="H44" s="39"/>
      <c r="I44" s="39"/>
      <c r="J44" s="39"/>
      <c r="K44" s="40">
        <v>0</v>
      </c>
      <c r="L44" s="38">
        <v>0</v>
      </c>
    </row>
    <row r="45" spans="1:12" s="2" customFormat="1" ht="13.5" customHeight="1">
      <c r="A45" s="36">
        <v>17</v>
      </c>
      <c r="B45" s="37" t="s">
        <v>99</v>
      </c>
      <c r="C45" s="37" t="s">
        <v>102</v>
      </c>
      <c r="D45" s="37" t="s">
        <v>103</v>
      </c>
      <c r="E45" s="37" t="s">
        <v>91</v>
      </c>
      <c r="F45" s="38">
        <v>1</v>
      </c>
      <c r="G45" s="39"/>
      <c r="H45" s="39"/>
      <c r="I45" s="39"/>
      <c r="J45" s="39"/>
      <c r="K45" s="40">
        <v>0</v>
      </c>
      <c r="L45" s="38">
        <v>0</v>
      </c>
    </row>
    <row r="46" spans="1:12" s="2" customFormat="1" ht="24" customHeight="1">
      <c r="A46" s="36">
        <v>18</v>
      </c>
      <c r="B46" s="37" t="s">
        <v>99</v>
      </c>
      <c r="C46" s="37" t="s">
        <v>104</v>
      </c>
      <c r="D46" s="37" t="s">
        <v>105</v>
      </c>
      <c r="E46" s="37" t="s">
        <v>91</v>
      </c>
      <c r="F46" s="38">
        <v>1</v>
      </c>
      <c r="G46" s="39"/>
      <c r="H46" s="39"/>
      <c r="I46" s="39"/>
      <c r="J46" s="39"/>
      <c r="K46" s="40">
        <v>0</v>
      </c>
      <c r="L46" s="38">
        <v>0</v>
      </c>
    </row>
    <row r="47" spans="1:12" s="2" customFormat="1" ht="13.5" customHeight="1">
      <c r="A47" s="36">
        <v>19</v>
      </c>
      <c r="B47" s="37" t="s">
        <v>99</v>
      </c>
      <c r="C47" s="37" t="s">
        <v>106</v>
      </c>
      <c r="D47" s="37" t="s">
        <v>107</v>
      </c>
      <c r="E47" s="37" t="s">
        <v>91</v>
      </c>
      <c r="F47" s="38">
        <v>1</v>
      </c>
      <c r="G47" s="39"/>
      <c r="H47" s="39"/>
      <c r="I47" s="39"/>
      <c r="J47" s="39"/>
      <c r="K47" s="40">
        <v>0</v>
      </c>
      <c r="L47" s="38">
        <v>0</v>
      </c>
    </row>
    <row r="48" spans="1:12" s="2" customFormat="1" ht="28.5" customHeight="1">
      <c r="A48" s="31"/>
      <c r="B48" s="32"/>
      <c r="C48" s="32" t="s">
        <v>39</v>
      </c>
      <c r="D48" s="32" t="s">
        <v>3</v>
      </c>
      <c r="E48" s="32"/>
      <c r="F48" s="33"/>
      <c r="G48" s="34"/>
      <c r="H48" s="34"/>
      <c r="I48" s="34"/>
      <c r="J48" s="34"/>
      <c r="K48" s="35"/>
      <c r="L48" s="33">
        <v>0</v>
      </c>
    </row>
    <row r="49" spans="1:12" s="2" customFormat="1" ht="13.5" customHeight="1">
      <c r="A49" s="36">
        <v>20</v>
      </c>
      <c r="B49" s="37" t="s">
        <v>99</v>
      </c>
      <c r="C49" s="37" t="s">
        <v>108</v>
      </c>
      <c r="D49" s="37" t="s">
        <v>3</v>
      </c>
      <c r="E49" s="37" t="s">
        <v>91</v>
      </c>
      <c r="F49" s="38">
        <v>1</v>
      </c>
      <c r="G49" s="39"/>
      <c r="H49" s="39"/>
      <c r="I49" s="39"/>
      <c r="J49" s="39"/>
      <c r="K49" s="40">
        <v>0</v>
      </c>
      <c r="L49" s="38">
        <v>0</v>
      </c>
    </row>
    <row r="50" spans="1:12" s="2" customFormat="1" ht="13.5" customHeight="1">
      <c r="A50" s="36">
        <v>21</v>
      </c>
      <c r="B50" s="37" t="s">
        <v>99</v>
      </c>
      <c r="C50" s="37" t="s">
        <v>109</v>
      </c>
      <c r="D50" s="37" t="s">
        <v>110</v>
      </c>
      <c r="E50" s="37" t="s">
        <v>69</v>
      </c>
      <c r="F50" s="38">
        <v>810</v>
      </c>
      <c r="G50" s="39"/>
      <c r="H50" s="39"/>
      <c r="I50" s="39"/>
      <c r="J50" s="39"/>
      <c r="K50" s="40">
        <v>0</v>
      </c>
      <c r="L50" s="38">
        <v>0</v>
      </c>
    </row>
    <row r="51" spans="1:12" s="2" customFormat="1" ht="13.5" customHeight="1">
      <c r="A51" s="41"/>
      <c r="B51" s="42"/>
      <c r="C51" s="42"/>
      <c r="D51" s="42" t="s">
        <v>111</v>
      </c>
      <c r="E51" s="42"/>
      <c r="F51" s="43">
        <v>810</v>
      </c>
      <c r="G51" s="44"/>
      <c r="H51" s="44"/>
      <c r="I51" s="44"/>
      <c r="J51" s="44"/>
      <c r="K51" s="45"/>
      <c r="L51" s="43"/>
    </row>
    <row r="52" spans="1:12" s="2" customFormat="1" ht="13.5" customHeight="1">
      <c r="A52" s="61"/>
      <c r="B52" s="62"/>
      <c r="C52" s="62"/>
      <c r="D52" s="62" t="s">
        <v>112</v>
      </c>
      <c r="E52" s="62"/>
      <c r="F52" s="63"/>
      <c r="G52" s="64"/>
      <c r="H52" s="64"/>
      <c r="I52" s="64"/>
      <c r="J52" s="64"/>
      <c r="K52" s="65"/>
      <c r="L52" s="63"/>
    </row>
    <row r="53" spans="1:12" s="2" customFormat="1" ht="13.5" customHeight="1">
      <c r="A53" s="36">
        <v>22</v>
      </c>
      <c r="B53" s="37" t="s">
        <v>99</v>
      </c>
      <c r="C53" s="37" t="s">
        <v>113</v>
      </c>
      <c r="D53" s="37" t="s">
        <v>114</v>
      </c>
      <c r="E53" s="37" t="s">
        <v>91</v>
      </c>
      <c r="F53" s="38">
        <v>1</v>
      </c>
      <c r="G53" s="39"/>
      <c r="H53" s="39"/>
      <c r="I53" s="39"/>
      <c r="J53" s="39"/>
      <c r="K53" s="40">
        <v>0</v>
      </c>
      <c r="L53" s="38">
        <v>0</v>
      </c>
    </row>
    <row r="54" spans="1:12" s="2" customFormat="1" ht="30.75" customHeight="1">
      <c r="A54" s="66"/>
      <c r="B54" s="67"/>
      <c r="C54" s="67"/>
      <c r="D54" s="67" t="s">
        <v>40</v>
      </c>
      <c r="E54" s="67"/>
      <c r="F54" s="68"/>
      <c r="G54" s="69"/>
      <c r="H54" s="69"/>
      <c r="I54" s="69"/>
      <c r="J54" s="69"/>
      <c r="K54" s="70"/>
      <c r="L54" s="68">
        <v>810.518005</v>
      </c>
    </row>
  </sheetData>
  <sheetProtection/>
  <mergeCells count="1">
    <mergeCell ref="A1:L1"/>
  </mergeCells>
  <printOptions gridLines="1" headings="1"/>
  <pageMargins left="0.787401575" right="0.787401575" top="0.984251969" bottom="0" header="0" footer="0"/>
  <pageSetup blackAndWhite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59"/>
  <sheetViews>
    <sheetView zoomScalePageLayoutView="0" workbookViewId="0" topLeftCell="A16">
      <selection activeCell="J30" sqref="J30"/>
    </sheetView>
  </sheetViews>
  <sheetFormatPr defaultColWidth="9.33203125" defaultRowHeight="10.5"/>
  <cols>
    <col min="4" max="4" width="10.66015625" style="0" customWidth="1"/>
    <col min="5" max="6" width="11.5" style="0" customWidth="1"/>
  </cols>
  <sheetData>
    <row r="2" ht="11.25" thickBot="1"/>
    <row r="3" spans="1:7" ht="10.5">
      <c r="A3" s="131"/>
      <c r="B3" s="73" t="s">
        <v>115</v>
      </c>
      <c r="C3" s="74" t="s">
        <v>116</v>
      </c>
      <c r="D3" s="75" t="s">
        <v>117</v>
      </c>
      <c r="E3" s="76"/>
      <c r="F3" s="76"/>
      <c r="G3" s="77"/>
    </row>
    <row r="4" spans="1:7" ht="10.5">
      <c r="A4" s="131"/>
      <c r="B4" s="78"/>
      <c r="C4" s="79"/>
      <c r="D4" s="80"/>
      <c r="E4" s="81"/>
      <c r="F4" s="81"/>
      <c r="G4" s="82"/>
    </row>
    <row r="5" spans="1:7" ht="10.5">
      <c r="A5" s="131"/>
      <c r="B5" s="78"/>
      <c r="C5" s="79"/>
      <c r="D5" s="83"/>
      <c r="E5" s="84"/>
      <c r="F5" s="84"/>
      <c r="G5" s="85"/>
    </row>
    <row r="6" spans="1:7" ht="10.5">
      <c r="A6" s="131"/>
      <c r="B6" s="78"/>
      <c r="C6" s="79"/>
      <c r="D6" s="86" t="s">
        <v>118</v>
      </c>
      <c r="E6" s="87"/>
      <c r="F6" s="87"/>
      <c r="G6" s="88" t="s">
        <v>119</v>
      </c>
    </row>
    <row r="7" spans="1:7" ht="10.5">
      <c r="A7" s="131"/>
      <c r="B7" s="78"/>
      <c r="C7" s="79"/>
      <c r="D7" s="89" t="s">
        <v>120</v>
      </c>
      <c r="E7" s="90" t="s">
        <v>121</v>
      </c>
      <c r="F7" s="90" t="s">
        <v>122</v>
      </c>
      <c r="G7" s="91"/>
    </row>
    <row r="8" spans="1:7" ht="41.25" customHeight="1" thickBot="1">
      <c r="A8" s="131"/>
      <c r="B8" s="92"/>
      <c r="C8" s="93"/>
      <c r="D8" s="94" t="s">
        <v>123</v>
      </c>
      <c r="E8" s="95"/>
      <c r="F8" s="95"/>
      <c r="G8" s="96" t="s">
        <v>124</v>
      </c>
    </row>
    <row r="9" spans="1:7" ht="10.5">
      <c r="A9" s="131"/>
      <c r="B9" s="97" t="s">
        <v>125</v>
      </c>
      <c r="C9" s="98">
        <v>0</v>
      </c>
      <c r="D9" s="99">
        <v>1</v>
      </c>
      <c r="E9" s="100">
        <f>D9+D10</f>
        <v>2</v>
      </c>
      <c r="F9" s="101">
        <f>E9/2</f>
        <v>1</v>
      </c>
      <c r="G9" s="102">
        <f>C9*F9</f>
        <v>0</v>
      </c>
    </row>
    <row r="10" spans="1:7" ht="11.25" thickBot="1">
      <c r="A10" s="131"/>
      <c r="B10" s="86">
        <v>1</v>
      </c>
      <c r="C10" s="87"/>
      <c r="D10" s="104">
        <v>1</v>
      </c>
      <c r="E10" s="105"/>
      <c r="F10" s="106"/>
      <c r="G10" s="107"/>
    </row>
    <row r="11" spans="2:7" ht="10.5">
      <c r="B11" s="103"/>
      <c r="C11" s="98">
        <v>28</v>
      </c>
      <c r="D11" s="108"/>
      <c r="E11" s="105">
        <f>D10+D12</f>
        <v>2</v>
      </c>
      <c r="F11" s="106">
        <f>E11/2</f>
        <v>1</v>
      </c>
      <c r="G11" s="107">
        <f>C11*F11</f>
        <v>28</v>
      </c>
    </row>
    <row r="12" spans="2:7" ht="11.25" thickBot="1">
      <c r="B12" s="103">
        <v>2</v>
      </c>
      <c r="C12" s="87"/>
      <c r="D12" s="104">
        <v>1</v>
      </c>
      <c r="E12" s="105"/>
      <c r="F12" s="106"/>
      <c r="G12" s="107"/>
    </row>
    <row r="13" spans="2:7" ht="10.5">
      <c r="B13" s="103"/>
      <c r="C13" s="98">
        <v>27</v>
      </c>
      <c r="D13" s="108"/>
      <c r="E13" s="105">
        <f>D12+D14</f>
        <v>2</v>
      </c>
      <c r="F13" s="106">
        <f>E13/2</f>
        <v>1</v>
      </c>
      <c r="G13" s="107">
        <f>C13*F13</f>
        <v>27</v>
      </c>
    </row>
    <row r="14" spans="2:7" ht="11.25" thickBot="1">
      <c r="B14" s="103">
        <v>3</v>
      </c>
      <c r="C14" s="87"/>
      <c r="D14" s="104">
        <v>1</v>
      </c>
      <c r="E14" s="105"/>
      <c r="F14" s="106"/>
      <c r="G14" s="107"/>
    </row>
    <row r="15" spans="2:7" ht="10.5">
      <c r="B15" s="103"/>
      <c r="C15" s="98">
        <v>17</v>
      </c>
      <c r="D15" s="108"/>
      <c r="E15" s="105">
        <f>D14+D16</f>
        <v>2</v>
      </c>
      <c r="F15" s="106">
        <f>E15/2</f>
        <v>1</v>
      </c>
      <c r="G15" s="107">
        <f>C15*F15</f>
        <v>17</v>
      </c>
    </row>
    <row r="16" spans="2:7" ht="11.25" thickBot="1">
      <c r="B16" s="103">
        <v>4</v>
      </c>
      <c r="C16" s="87"/>
      <c r="D16" s="104">
        <v>1</v>
      </c>
      <c r="E16" s="105"/>
      <c r="F16" s="106"/>
      <c r="G16" s="107"/>
    </row>
    <row r="17" spans="2:7" ht="10.5">
      <c r="B17" s="103"/>
      <c r="C17" s="98">
        <v>11</v>
      </c>
      <c r="D17" s="108"/>
      <c r="E17" s="105">
        <f>D16+D18</f>
        <v>3</v>
      </c>
      <c r="F17" s="106">
        <f>E17/2</f>
        <v>1.5</v>
      </c>
      <c r="G17" s="107">
        <f>C17*F17</f>
        <v>16.5</v>
      </c>
    </row>
    <row r="18" spans="2:7" ht="10.5">
      <c r="B18" s="103">
        <v>5</v>
      </c>
      <c r="C18" s="87"/>
      <c r="D18" s="104">
        <v>2</v>
      </c>
      <c r="E18" s="105"/>
      <c r="F18" s="106"/>
      <c r="G18" s="107"/>
    </row>
    <row r="19" spans="2:7" ht="10.5">
      <c r="B19" s="103"/>
      <c r="C19" s="87">
        <v>7</v>
      </c>
      <c r="D19" s="108"/>
      <c r="E19" s="105">
        <f>D18+D20</f>
        <v>4</v>
      </c>
      <c r="F19" s="106">
        <f>E19/2</f>
        <v>2</v>
      </c>
      <c r="G19" s="107">
        <f>C19*F19</f>
        <v>14</v>
      </c>
    </row>
    <row r="20" spans="2:7" ht="10.5">
      <c r="B20" s="103" t="s">
        <v>126</v>
      </c>
      <c r="C20" s="87"/>
      <c r="D20" s="104">
        <v>2</v>
      </c>
      <c r="E20" s="105"/>
      <c r="F20" s="106"/>
      <c r="G20" s="107"/>
    </row>
    <row r="21" spans="2:7" ht="10.5">
      <c r="B21" s="103"/>
      <c r="C21" s="87"/>
      <c r="D21" s="108"/>
      <c r="E21" s="105">
        <f>D20+D22</f>
        <v>2</v>
      </c>
      <c r="F21" s="106">
        <f>E21/2</f>
        <v>1</v>
      </c>
      <c r="G21" s="107"/>
    </row>
    <row r="22" spans="2:7" ht="10.5">
      <c r="B22" s="103"/>
      <c r="C22" s="87"/>
      <c r="D22" s="104"/>
      <c r="E22" s="105"/>
      <c r="F22" s="106"/>
      <c r="G22" s="107"/>
    </row>
    <row r="23" spans="2:7" ht="10.5">
      <c r="B23" s="103"/>
      <c r="C23" s="87"/>
      <c r="D23" s="108"/>
      <c r="E23" s="105"/>
      <c r="F23" s="106"/>
      <c r="G23" s="107"/>
    </row>
    <row r="24" spans="2:7" ht="10.5">
      <c r="B24" s="103"/>
      <c r="C24" s="87"/>
      <c r="D24" s="109"/>
      <c r="E24" s="105"/>
      <c r="F24" s="106"/>
      <c r="G24" s="107"/>
    </row>
    <row r="25" spans="2:7" ht="10.5">
      <c r="B25" s="103"/>
      <c r="C25" s="110"/>
      <c r="D25" s="109"/>
      <c r="E25" s="111"/>
      <c r="F25" s="112"/>
      <c r="G25" s="113"/>
    </row>
    <row r="26" spans="2:7" ht="11.25" thickBot="1">
      <c r="B26" s="114"/>
      <c r="C26" s="115"/>
      <c r="D26" s="116"/>
      <c r="E26" s="117"/>
      <c r="F26" s="115"/>
      <c r="G26" s="118"/>
    </row>
    <row r="27" spans="2:7" ht="10.5">
      <c r="B27" s="119" t="s">
        <v>127</v>
      </c>
      <c r="C27" s="120"/>
      <c r="D27" s="120"/>
      <c r="E27" s="120"/>
      <c r="F27" s="121"/>
      <c r="G27" s="122">
        <f>SUM(G9:G25)</f>
        <v>102.5</v>
      </c>
    </row>
    <row r="28" spans="2:7" ht="11.25" thickBot="1">
      <c r="B28" s="123"/>
      <c r="C28" s="124"/>
      <c r="D28" s="124"/>
      <c r="E28" s="124"/>
      <c r="F28" s="125"/>
      <c r="G28" s="126"/>
    </row>
    <row r="29" spans="2:7" ht="10.5">
      <c r="B29" s="127"/>
      <c r="C29" s="127"/>
      <c r="D29" s="128"/>
      <c r="E29" s="129"/>
      <c r="F29" s="129"/>
      <c r="G29" s="129"/>
    </row>
    <row r="30" spans="2:7" ht="10.5">
      <c r="B30" s="130"/>
      <c r="C30" s="130"/>
      <c r="D30" s="130"/>
      <c r="E30" s="130"/>
      <c r="F30" s="130"/>
      <c r="G30" s="130"/>
    </row>
    <row r="31" spans="2:7" ht="10.5">
      <c r="B31" s="130"/>
      <c r="C31" s="130"/>
      <c r="D31" s="130"/>
      <c r="E31" s="130"/>
      <c r="F31" s="130"/>
      <c r="G31" s="130"/>
    </row>
    <row r="32" spans="2:7" ht="10.5">
      <c r="B32" s="130"/>
      <c r="C32" s="130"/>
      <c r="D32" s="130"/>
      <c r="E32" s="130"/>
      <c r="F32" s="130"/>
      <c r="G32" s="130"/>
    </row>
    <row r="33" spans="2:7" ht="11.25" thickBot="1">
      <c r="B33" s="130"/>
      <c r="C33" s="130"/>
      <c r="D33" s="130"/>
      <c r="E33" s="130"/>
      <c r="F33" s="130"/>
      <c r="G33" s="130"/>
    </row>
    <row r="34" spans="1:7" ht="10.5">
      <c r="A34" s="131"/>
      <c r="B34" s="73" t="s">
        <v>115</v>
      </c>
      <c r="C34" s="74" t="s">
        <v>116</v>
      </c>
      <c r="D34" s="75" t="s">
        <v>128</v>
      </c>
      <c r="E34" s="76"/>
      <c r="F34" s="76"/>
      <c r="G34" s="77"/>
    </row>
    <row r="35" spans="1:7" ht="10.5">
      <c r="A35" s="131"/>
      <c r="B35" s="78"/>
      <c r="C35" s="79"/>
      <c r="D35" s="80"/>
      <c r="E35" s="81"/>
      <c r="F35" s="81"/>
      <c r="G35" s="82"/>
    </row>
    <row r="36" spans="1:7" ht="10.5">
      <c r="A36" s="131"/>
      <c r="B36" s="78"/>
      <c r="C36" s="79"/>
      <c r="D36" s="83"/>
      <c r="E36" s="84"/>
      <c r="F36" s="84"/>
      <c r="G36" s="85"/>
    </row>
    <row r="37" spans="1:7" ht="10.5">
      <c r="A37" s="131"/>
      <c r="B37" s="78"/>
      <c r="C37" s="79"/>
      <c r="D37" s="86" t="s">
        <v>118</v>
      </c>
      <c r="E37" s="87"/>
      <c r="F37" s="87"/>
      <c r="G37" s="88" t="s">
        <v>119</v>
      </c>
    </row>
    <row r="38" spans="1:7" ht="10.5">
      <c r="A38" s="131"/>
      <c r="B38" s="78"/>
      <c r="C38" s="79"/>
      <c r="D38" s="89" t="s">
        <v>120</v>
      </c>
      <c r="E38" s="90" t="s">
        <v>121</v>
      </c>
      <c r="F38" s="90" t="s">
        <v>122</v>
      </c>
      <c r="G38" s="91"/>
    </row>
    <row r="39" spans="1:7" ht="15" thickBot="1">
      <c r="A39" s="131"/>
      <c r="B39" s="92"/>
      <c r="C39" s="93"/>
      <c r="D39" s="94" t="s">
        <v>123</v>
      </c>
      <c r="E39" s="95"/>
      <c r="F39" s="95"/>
      <c r="G39" s="96" t="s">
        <v>124</v>
      </c>
    </row>
    <row r="40" spans="1:7" ht="10.5">
      <c r="A40" s="131"/>
      <c r="B40" s="97" t="s">
        <v>125</v>
      </c>
      <c r="C40" s="98">
        <v>0</v>
      </c>
      <c r="D40" s="99">
        <v>1.8</v>
      </c>
      <c r="E40" s="100">
        <f>D40+D41</f>
        <v>3.6</v>
      </c>
      <c r="F40" s="101">
        <f>E40/2</f>
        <v>1.8</v>
      </c>
      <c r="G40" s="102">
        <f>C40*F40</f>
        <v>0</v>
      </c>
    </row>
    <row r="41" spans="1:7" ht="11.25" thickBot="1">
      <c r="A41" s="131"/>
      <c r="B41" s="86">
        <v>1</v>
      </c>
      <c r="C41" s="87"/>
      <c r="D41" s="104">
        <v>1.8</v>
      </c>
      <c r="E41" s="105"/>
      <c r="F41" s="106"/>
      <c r="G41" s="107"/>
    </row>
    <row r="42" spans="2:7" ht="10.5">
      <c r="B42" s="103"/>
      <c r="C42" s="98">
        <v>28</v>
      </c>
      <c r="D42" s="108"/>
      <c r="E42" s="105">
        <f>D41+D43</f>
        <v>3.9000000000000004</v>
      </c>
      <c r="F42" s="106">
        <f>E42/2</f>
        <v>1.9500000000000002</v>
      </c>
      <c r="G42" s="107">
        <f>C42*F42</f>
        <v>54.60000000000001</v>
      </c>
    </row>
    <row r="43" spans="2:7" ht="11.25" thickBot="1">
      <c r="B43" s="103">
        <v>2</v>
      </c>
      <c r="C43" s="87"/>
      <c r="D43" s="104">
        <v>2.1</v>
      </c>
      <c r="E43" s="105"/>
      <c r="F43" s="106"/>
      <c r="G43" s="107"/>
    </row>
    <row r="44" spans="2:7" ht="10.5">
      <c r="B44" s="103"/>
      <c r="C44" s="98">
        <v>27</v>
      </c>
      <c r="D44" s="108"/>
      <c r="E44" s="105">
        <f>D43+D45</f>
        <v>3.7</v>
      </c>
      <c r="F44" s="106">
        <f>E44/2</f>
        <v>1.85</v>
      </c>
      <c r="G44" s="107">
        <f>C44*F44</f>
        <v>49.95</v>
      </c>
    </row>
    <row r="45" spans="2:7" ht="11.25" thickBot="1">
      <c r="B45" s="103">
        <v>3</v>
      </c>
      <c r="C45" s="87"/>
      <c r="D45" s="104">
        <v>1.6</v>
      </c>
      <c r="E45" s="105"/>
      <c r="F45" s="106"/>
      <c r="G45" s="107"/>
    </row>
    <row r="46" spans="2:7" ht="10.5">
      <c r="B46" s="103"/>
      <c r="C46" s="98">
        <v>17</v>
      </c>
      <c r="D46" s="108"/>
      <c r="E46" s="105">
        <f>D45+D47</f>
        <v>3.9</v>
      </c>
      <c r="F46" s="106">
        <f>E46/2</f>
        <v>1.95</v>
      </c>
      <c r="G46" s="107">
        <f>C46*F46</f>
        <v>33.15</v>
      </c>
    </row>
    <row r="47" spans="2:7" ht="11.25" thickBot="1">
      <c r="B47" s="103">
        <v>4</v>
      </c>
      <c r="C47" s="87"/>
      <c r="D47" s="104">
        <v>2.3</v>
      </c>
      <c r="E47" s="105"/>
      <c r="F47" s="106"/>
      <c r="G47" s="107"/>
    </row>
    <row r="48" spans="2:7" ht="10.5">
      <c r="B48" s="103"/>
      <c r="C48" s="98">
        <v>11</v>
      </c>
      <c r="D48" s="108"/>
      <c r="E48" s="105">
        <f>D47+D49</f>
        <v>7.55</v>
      </c>
      <c r="F48" s="106">
        <f>E48/2</f>
        <v>3.775</v>
      </c>
      <c r="G48" s="107">
        <f>C48*F48</f>
        <v>41.525</v>
      </c>
    </row>
    <row r="49" spans="2:7" ht="10.5">
      <c r="B49" s="103">
        <v>5</v>
      </c>
      <c r="C49" s="87"/>
      <c r="D49" s="104">
        <v>5.25</v>
      </c>
      <c r="E49" s="105"/>
      <c r="F49" s="106"/>
      <c r="G49" s="107"/>
    </row>
    <row r="50" spans="2:7" ht="10.5">
      <c r="B50" s="103"/>
      <c r="C50" s="87">
        <v>7</v>
      </c>
      <c r="D50" s="108"/>
      <c r="E50" s="105">
        <f>D49+D51</f>
        <v>10.5</v>
      </c>
      <c r="F50" s="106">
        <f>E50/2</f>
        <v>5.25</v>
      </c>
      <c r="G50" s="107">
        <f>C50*F50</f>
        <v>36.75</v>
      </c>
    </row>
    <row r="51" spans="2:7" ht="10.5">
      <c r="B51" s="103" t="s">
        <v>126</v>
      </c>
      <c r="C51" s="87"/>
      <c r="D51" s="104">
        <v>5.25</v>
      </c>
      <c r="E51" s="105"/>
      <c r="F51" s="106"/>
      <c r="G51" s="107"/>
    </row>
    <row r="52" spans="2:7" ht="10.5">
      <c r="B52" s="103"/>
      <c r="C52" s="87"/>
      <c r="D52" s="108"/>
      <c r="E52" s="105">
        <f>D51+D53</f>
        <v>5.25</v>
      </c>
      <c r="F52" s="106">
        <f>E52/2</f>
        <v>2.625</v>
      </c>
      <c r="G52" s="107"/>
    </row>
    <row r="53" spans="2:7" ht="10.5">
      <c r="B53" s="103"/>
      <c r="C53" s="87"/>
      <c r="D53" s="104"/>
      <c r="E53" s="105"/>
      <c r="F53" s="106"/>
      <c r="G53" s="107"/>
    </row>
    <row r="54" spans="2:7" ht="10.5">
      <c r="B54" s="103"/>
      <c r="C54" s="87"/>
      <c r="D54" s="108"/>
      <c r="E54" s="105"/>
      <c r="F54" s="106"/>
      <c r="G54" s="107"/>
    </row>
    <row r="55" spans="2:7" ht="10.5">
      <c r="B55" s="103"/>
      <c r="C55" s="87"/>
      <c r="D55" s="104"/>
      <c r="E55" s="105"/>
      <c r="F55" s="106"/>
      <c r="G55" s="107"/>
    </row>
    <row r="56" spans="2:7" ht="10.5">
      <c r="B56" s="103"/>
      <c r="C56" s="110"/>
      <c r="D56" s="108"/>
      <c r="E56" s="111"/>
      <c r="F56" s="112"/>
      <c r="G56" s="113"/>
    </row>
    <row r="57" spans="2:7" ht="11.25" thickBot="1">
      <c r="B57" s="114"/>
      <c r="C57" s="115"/>
      <c r="D57" s="116"/>
      <c r="E57" s="117"/>
      <c r="F57" s="115"/>
      <c r="G57" s="118"/>
    </row>
    <row r="58" spans="2:7" ht="10.5">
      <c r="B58" s="119" t="s">
        <v>127</v>
      </c>
      <c r="C58" s="120"/>
      <c r="D58" s="120"/>
      <c r="E58" s="120"/>
      <c r="F58" s="121"/>
      <c r="G58" s="122">
        <f>SUM(G40:G56)</f>
        <v>215.97500000000002</v>
      </c>
    </row>
    <row r="59" spans="2:7" ht="11.25" thickBot="1">
      <c r="B59" s="123"/>
      <c r="C59" s="124"/>
      <c r="D59" s="124"/>
      <c r="E59" s="124"/>
      <c r="F59" s="125"/>
      <c r="G59" s="126"/>
    </row>
  </sheetData>
  <sheetProtection/>
  <mergeCells count="112">
    <mergeCell ref="B58:F59"/>
    <mergeCell ref="G58:G59"/>
    <mergeCell ref="B53:B54"/>
    <mergeCell ref="D53:D54"/>
    <mergeCell ref="C54:C55"/>
    <mergeCell ref="E54:E55"/>
    <mergeCell ref="F54:F55"/>
    <mergeCell ref="G54:G55"/>
    <mergeCell ref="B55:B56"/>
    <mergeCell ref="D55:D56"/>
    <mergeCell ref="C50:C51"/>
    <mergeCell ref="E50:E51"/>
    <mergeCell ref="F50:F51"/>
    <mergeCell ref="G50:G51"/>
    <mergeCell ref="B51:B52"/>
    <mergeCell ref="D51:D52"/>
    <mergeCell ref="C52:C53"/>
    <mergeCell ref="E52:E53"/>
    <mergeCell ref="F52:F53"/>
    <mergeCell ref="G52:G53"/>
    <mergeCell ref="F46:F47"/>
    <mergeCell ref="G46:G47"/>
    <mergeCell ref="B47:B48"/>
    <mergeCell ref="D47:D48"/>
    <mergeCell ref="C48:C49"/>
    <mergeCell ref="E48:E49"/>
    <mergeCell ref="F48:F49"/>
    <mergeCell ref="G48:G49"/>
    <mergeCell ref="B49:B50"/>
    <mergeCell ref="D49:D50"/>
    <mergeCell ref="B43:B44"/>
    <mergeCell ref="D43:D44"/>
    <mergeCell ref="C44:C45"/>
    <mergeCell ref="E44:E45"/>
    <mergeCell ref="F44:F45"/>
    <mergeCell ref="G44:G45"/>
    <mergeCell ref="B45:B46"/>
    <mergeCell ref="D45:D46"/>
    <mergeCell ref="C46:C47"/>
    <mergeCell ref="E46:E47"/>
    <mergeCell ref="C40:C41"/>
    <mergeCell ref="E40:E41"/>
    <mergeCell ref="F40:F41"/>
    <mergeCell ref="G40:G41"/>
    <mergeCell ref="B41:B42"/>
    <mergeCell ref="D41:D42"/>
    <mergeCell ref="C42:C43"/>
    <mergeCell ref="E42:E43"/>
    <mergeCell ref="F42:F43"/>
    <mergeCell ref="G42:G43"/>
    <mergeCell ref="B27:F28"/>
    <mergeCell ref="G27:G28"/>
    <mergeCell ref="B34:B39"/>
    <mergeCell ref="C34:C39"/>
    <mergeCell ref="D34:G36"/>
    <mergeCell ref="D37:F37"/>
    <mergeCell ref="G37:G38"/>
    <mergeCell ref="D39:F39"/>
    <mergeCell ref="B22:B23"/>
    <mergeCell ref="D22:D23"/>
    <mergeCell ref="C23:C24"/>
    <mergeCell ref="E23:E24"/>
    <mergeCell ref="F23:F24"/>
    <mergeCell ref="G23:G24"/>
    <mergeCell ref="B24:B25"/>
    <mergeCell ref="D24:D25"/>
    <mergeCell ref="C19:C20"/>
    <mergeCell ref="E19:E20"/>
    <mergeCell ref="F19:F20"/>
    <mergeCell ref="G19:G20"/>
    <mergeCell ref="B20:B21"/>
    <mergeCell ref="D20:D21"/>
    <mergeCell ref="C21:C22"/>
    <mergeCell ref="E21:E22"/>
    <mergeCell ref="F21:F22"/>
    <mergeCell ref="G21:G22"/>
    <mergeCell ref="F15:F16"/>
    <mergeCell ref="G15:G16"/>
    <mergeCell ref="B16:B17"/>
    <mergeCell ref="D16:D17"/>
    <mergeCell ref="C17:C18"/>
    <mergeCell ref="E17:E18"/>
    <mergeCell ref="F17:F18"/>
    <mergeCell ref="G17:G18"/>
    <mergeCell ref="B18:B19"/>
    <mergeCell ref="D18:D19"/>
    <mergeCell ref="B12:B13"/>
    <mergeCell ref="D12:D13"/>
    <mergeCell ref="C13:C14"/>
    <mergeCell ref="E13:E14"/>
    <mergeCell ref="F13:F14"/>
    <mergeCell ref="G13:G14"/>
    <mergeCell ref="B14:B15"/>
    <mergeCell ref="D14:D15"/>
    <mergeCell ref="C15:C16"/>
    <mergeCell ref="E15:E16"/>
    <mergeCell ref="C9:C10"/>
    <mergeCell ref="E9:E10"/>
    <mergeCell ref="F9:F10"/>
    <mergeCell ref="G9:G10"/>
    <mergeCell ref="B10:B11"/>
    <mergeCell ref="D10:D11"/>
    <mergeCell ref="C11:C12"/>
    <mergeCell ref="E11:E12"/>
    <mergeCell ref="F11:F12"/>
    <mergeCell ref="G11:G12"/>
    <mergeCell ref="B3:B8"/>
    <mergeCell ref="C3:C8"/>
    <mergeCell ref="D3:G5"/>
    <mergeCell ref="D6:F6"/>
    <mergeCell ref="G6:G7"/>
    <mergeCell ref="D8:F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Knotek Martin</dc:creator>
  <cp:keywords/>
  <dc:description/>
  <cp:lastModifiedBy>Knotek Martin</cp:lastModifiedBy>
  <dcterms:created xsi:type="dcterms:W3CDTF">2019-09-19T11:25:22Z</dcterms:created>
  <dcterms:modified xsi:type="dcterms:W3CDTF">2019-09-19T11:32:11Z</dcterms:modified>
  <cp:category/>
  <cp:version/>
  <cp:contentType/>
  <cp:contentStatus/>
</cp:coreProperties>
</file>