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40" windowHeight="14130" activeTab="0"/>
  </bookViews>
  <sheets>
    <sheet name="Nabídka TBD Final" sheetId="6" r:id="rId1"/>
  </sheets>
  <definedNames>
    <definedName name="_xlnm.Print_Area" localSheetId="0">'Nabídka TBD Final'!$A$1:$G$55</definedName>
  </definedNames>
  <calcPr calcId="162913"/>
  <extLst/>
</workbook>
</file>

<file path=xl/sharedStrings.xml><?xml version="1.0" encoding="utf-8"?>
<sst xmlns="http://schemas.openxmlformats.org/spreadsheetml/2006/main" count="117" uniqueCount="67">
  <si>
    <t>Daň z přidané hodnoty bude k ceně díla připočtena podle zákona č. 235/2004/ Sb., ve znění pozdějších předpisů.</t>
  </si>
  <si>
    <t>Aktualizace Projektu kontrolních měření</t>
  </si>
  <si>
    <t>č.p.</t>
  </si>
  <si>
    <t>Popis položky</t>
  </si>
  <si>
    <t>MJ</t>
  </si>
  <si>
    <t>Počet MJ</t>
  </si>
  <si>
    <t>Jednotková cena 
(Kč bez DPH)</t>
  </si>
  <si>
    <t>Celková cena (Kč bez DPH)</t>
  </si>
  <si>
    <t>Poznámka</t>
  </si>
  <si>
    <t>kpl.</t>
  </si>
  <si>
    <t>Program TBD po dobu změny VD stavbou</t>
  </si>
  <si>
    <t>Před zahájením stavby</t>
  </si>
  <si>
    <t>Základní měření nově osazených kontrolních bodů TBD (č.p.3) pro měření svislých i vodorovných posunů geodetickými metodami</t>
  </si>
  <si>
    <t>1 den, hlavní geodet a dva figuranti včetně cesty</t>
  </si>
  <si>
    <t>3 dny měření, hlavní geodet a dva figuranti včetně cesty,
2 dny zpracování výsledků</t>
  </si>
  <si>
    <t>3 dny měření, hlavní geodet a dva figuranti včetně cesty,
3 dny zpracování výsledků</t>
  </si>
  <si>
    <t>3 dny měření, hlavní geodet a dva figuranti včetně cesty,
3 dny zpracování výsledků
Měření provedeno krátce před zahájením stavby</t>
  </si>
  <si>
    <t>Mezisoučet</t>
  </si>
  <si>
    <t>Zpráva o výsledcích měření vibrací technologie při mokrých zkouškách</t>
  </si>
  <si>
    <t>2 segmenty + PK (horní i dolní vrata)</t>
  </si>
  <si>
    <t>Zpráva o výsledcích suchých i mokrých zkoušek - strojní technolog</t>
  </si>
  <si>
    <t>Souhrnná zpráva o TBD během období změny VD stavbou</t>
  </si>
  <si>
    <t>Program TBD pro období ověřovacího provozu</t>
  </si>
  <si>
    <t>Před koncem stavby</t>
  </si>
  <si>
    <t>1 den, 2 pracovníci, včetně cesty a materiálu</t>
  </si>
  <si>
    <t>1 den příprava, 2 dny instlace, 2 pracovníci, včetně cesty a materiálu</t>
  </si>
  <si>
    <t>Prohlídka stavby HP TBD, kontrolní měření VR3D deformetrů, možno spojit s KDS - představení výsledků TBD, dílčí zprávy TBD</t>
  </si>
  <si>
    <t xml:space="preserve">Během stavby 1x měsíčně,
předpoklad stavba 06/2020 a 07/2022,
1 KDS = přítomnost HPTBD včetně cesty </t>
  </si>
  <si>
    <t>Během stavby 1x měsíčně,
předpoklad stavba 06/2020 a 07/2022,
1 měsíc = 6 hodin práce HPTBD</t>
  </si>
  <si>
    <t>Instalace 4 kontrolních bodů na horní vrata PK pro měření svislosti vrátní</t>
  </si>
  <si>
    <t>1 měření = 1 den, 2 pracovníci, včetně cesty, 1 den zpracování výsledků</t>
  </si>
  <si>
    <t>1 měření = 1 den, 1 strojní technolog včetně cesty,
1 den zpracovánáí výsledků</t>
  </si>
  <si>
    <t>1 měření = 1 den, 2 pracovníci, včetně cesty, 1,5 dne zpracování výsledků</t>
  </si>
  <si>
    <t>1 měření = 1 den, 2 pracovníci včetně cesty, 
zpracování výsledků = položka č. 8</t>
  </si>
  <si>
    <t>1 měření = 1 den, 1 pracovník včetně cesty, 
zpracování výsledků = položka č. 9</t>
  </si>
  <si>
    <t>Celková částka za výkon TBD v rámci stavební akce "VD Hněvkovice - zabezpečení před účinky velkých vod"</t>
  </si>
  <si>
    <r>
      <t xml:space="preserve">Instalace kontrolních bodů TBD pro měření svislých i vodorovných posunů geodetickými metodami
</t>
    </r>
    <r>
      <rPr>
        <i/>
        <sz val="10"/>
        <color indexed="8"/>
        <rFont val="Times New Roman"/>
        <family val="1"/>
      </rPr>
      <t>(10 univerzálních zděří a 1 hřebová značka; na koruně VD a PK)</t>
    </r>
  </si>
  <si>
    <r>
      <t xml:space="preserve">Instalace deformetrů VR3D včetně základního měření
</t>
    </r>
    <r>
      <rPr>
        <i/>
        <sz val="10"/>
        <color indexed="8"/>
        <rFont val="Times New Roman"/>
        <family val="1"/>
      </rPr>
      <t>(15 základen na dilatčních spárách a 1 srovnávací základna)</t>
    </r>
  </si>
  <si>
    <r>
      <t xml:space="preserve">Komplexní měření všech TBD zařízení na díle před zahájením stavby bez PK
</t>
    </r>
    <r>
      <rPr>
        <i/>
        <sz val="10"/>
        <color indexed="8"/>
        <rFont val="Times New Roman"/>
        <family val="1"/>
      </rPr>
      <t>(Geodetické měření svislých a vodorovných posunů kontrolních bodů (KB) v  hrázových chodbách, na koruně hráze, ve vodní elektrárně a na vzdušním líci hráze. 
Měřením se sledují deformace jednotlivých stavebních konstrukcí VD a podloží.)</t>
    </r>
  </si>
  <si>
    <r>
      <t xml:space="preserve">Komplexní měření všech TBD zařízení na díle před zahájením stavby - Hráz i PK,
</t>
    </r>
    <r>
      <rPr>
        <i/>
        <sz val="10"/>
        <color indexed="8"/>
        <rFont val="Times New Roman"/>
        <family val="1"/>
      </rPr>
      <t>(Geodetické měření svislých a vodorovných posunů kontrolních bodů (KB) v  hrázových chodbách, na koruně hráze, ve vodní elektrárně, na vzdušním líci hráze a na zdech palvební komory. 
Měřením se sledují deformace jednotlivých stavebních konstrukcí VD a podloží.)</t>
    </r>
  </si>
  <si>
    <r>
      <t>Měření vibrací při bourání betonových konstrukcí (</t>
    </r>
    <r>
      <rPr>
        <i/>
        <sz val="10"/>
        <rFont val="Times New Roman"/>
        <family val="1"/>
      </rPr>
      <t>hrázové bloky č 7 a č. 9, horní a dolní ohlaví PK v okolí vrat</t>
    </r>
    <r>
      <rPr>
        <sz val="10"/>
        <rFont val="Times New Roman"/>
        <family val="1"/>
      </rPr>
      <t>)</t>
    </r>
  </si>
  <si>
    <r>
      <t>Geodetické měření deformací technologie PK (</t>
    </r>
    <r>
      <rPr>
        <i/>
        <sz val="10"/>
        <rFont val="Times New Roman"/>
        <family val="1"/>
      </rPr>
      <t>horní vrata+ dolní vrata</t>
    </r>
    <r>
      <rPr>
        <sz val="10"/>
        <rFont val="Times New Roman"/>
        <family val="1"/>
      </rPr>
      <t>) při suché zkoušce</t>
    </r>
  </si>
  <si>
    <r>
      <t>Suché zkoušky na objektech technologie PK - strojní technolog
(</t>
    </r>
    <r>
      <rPr>
        <i/>
        <sz val="10"/>
        <rFont val="Times New Roman"/>
        <family val="1"/>
      </rPr>
      <t>Horní vrata PK, Dolní vrata PK, segment na hrázovém bloku č. 7, segment na hrázovém bloku č. 9</t>
    </r>
    <r>
      <rPr>
        <sz val="10"/>
        <rFont val="Times New Roman"/>
        <family val="1"/>
      </rPr>
      <t>)</t>
    </r>
  </si>
  <si>
    <r>
      <t>Geodetické měření při suchých zkouškách na 1 segmentu 
(</t>
    </r>
    <r>
      <rPr>
        <i/>
        <sz val="10"/>
        <rFont val="Times New Roman"/>
        <family val="1"/>
      </rPr>
      <t>hrázový blok č. 7 a hrázový blok č. 9</t>
    </r>
    <r>
      <rPr>
        <sz val="10"/>
        <rFont val="Times New Roman"/>
        <family val="1"/>
      </rPr>
      <t>)</t>
    </r>
  </si>
  <si>
    <r>
      <t>Měření vibrací technologie při mokrých zkouškách 
(</t>
    </r>
    <r>
      <rPr>
        <i/>
        <sz val="10"/>
        <rFont val="Times New Roman"/>
        <family val="1"/>
      </rPr>
      <t>oba segmenty - blok č. 7 a blok č. 9, horní vrata PK, dolní vrata PK</t>
    </r>
    <r>
      <rPr>
        <sz val="10"/>
        <rFont val="Times New Roman"/>
        <family val="1"/>
      </rPr>
      <t>)</t>
    </r>
  </si>
  <si>
    <r>
      <t>Mokré zkoušky na objektech technologie PK - strojní technolog
(</t>
    </r>
    <r>
      <rPr>
        <i/>
        <sz val="10"/>
        <rFont val="Times New Roman"/>
        <family val="1"/>
      </rPr>
      <t>Horní vrata PK, Dolní vrata PK, segment na hrázovém bloku č. 7, segment na hrázovém bloku č. 9</t>
    </r>
    <r>
      <rPr>
        <sz val="10"/>
        <rFont val="Times New Roman"/>
        <family val="1"/>
      </rPr>
      <t>)</t>
    </r>
  </si>
  <si>
    <t>bez DPH</t>
  </si>
  <si>
    <t>Fixní část ceny</t>
  </si>
  <si>
    <t>Variabilní část ceny bude kalkulována dle skutečně provedených prací, odsouhlasených příkazcem</t>
  </si>
  <si>
    <t>Předpoklad 
počtu MJ</t>
  </si>
  <si>
    <r>
      <t xml:space="preserve">Komplexní měření všech TBD zařízení na díle v průběhu stavby bez PK
</t>
    </r>
    <r>
      <rPr>
        <i/>
        <sz val="10"/>
        <color indexed="8"/>
        <rFont val="Times New Roman"/>
        <family val="1"/>
      </rPr>
      <t>(Geodetické měření svislých a vodorovných posunů kontrolních bodů (KB) v  hrázových chodbách, na koruně hráze, ve vodní elektrárně a na vzdušním líci hráze. 
Měřením se sledují deformace jednotlivých stavebních konstrukcí VD a podloží.)</t>
    </r>
  </si>
  <si>
    <r>
      <t xml:space="preserve">Komplexní měření všech TBD zařízení na díle v průběhu stavby - Hráz i PK,
</t>
    </r>
    <r>
      <rPr>
        <i/>
        <sz val="10"/>
        <color indexed="8"/>
        <rFont val="Times New Roman"/>
        <family val="1"/>
      </rPr>
      <t>(Geodetické měření svislých a vodorovných posunů kontrolních bodů (KB) v  hrázových chodbách, na koruně hráze, ve vodní elektrárně, na vzdušním líci hráze a na zdech palvební komory. 
Měřením se sledují deformace jednotlivých stavebních konstrukcí VD a podloží.)</t>
    </r>
  </si>
  <si>
    <t xml:space="preserve">Rozšířený rozsah průběžného měsíčníčního zpracování a hodnocení výsledků měření podle platného Programu TBD po dobu změny VD stavbou </t>
  </si>
  <si>
    <t>1 měření = 1 den, 2 pracovníci, včetně cesty, 2 dny zpracování výsledků a sepsání dílčí zprávy - podklad pro kontrolní den stavby</t>
  </si>
  <si>
    <t xml:space="preserve">(cena sestavena podle předpokladu počtu MJ) </t>
  </si>
  <si>
    <r>
      <t xml:space="preserve">Stavební akce: </t>
    </r>
    <r>
      <rPr>
        <b/>
        <sz val="12"/>
        <color rgb="FF000000"/>
        <rFont val="Times New Roman"/>
        <family val="1"/>
      </rPr>
      <t>VD HNĚVKOVICE – ZABEZPEČENÍ VD PŘED ÚČINKY VELKÝCH VOD</t>
    </r>
  </si>
  <si>
    <r>
      <rPr>
        <b/>
        <sz val="12"/>
        <rFont val="Times New Roman"/>
        <family val="1"/>
      </rPr>
      <t>Fixní část ceny</t>
    </r>
    <r>
      <rPr>
        <sz val="12"/>
        <rFont val="Times New Roman"/>
        <family val="1"/>
      </rPr>
      <t xml:space="preserve"> předmětu se skládá z položek uvedených v následující tabulce</t>
    </r>
  </si>
  <si>
    <r>
      <rPr>
        <b/>
        <sz val="12"/>
        <rFont val="Times New Roman"/>
        <family val="1"/>
      </rPr>
      <t>Variabilní část ceny</t>
    </r>
    <r>
      <rPr>
        <sz val="12"/>
        <rFont val="Times New Roman"/>
        <family val="1"/>
      </rPr>
      <t xml:space="preserve"> díla bude kalkulována podle jednotkových cen výkonů z níže uvedeného přehledupředmětu se skládá z položek uvedených v následující tabulce</t>
    </r>
  </si>
  <si>
    <t xml:space="preserve">Objednatel/Příkazce: </t>
  </si>
  <si>
    <t>Povodí Vltavy, státní podnik</t>
  </si>
  <si>
    <t>Zhotovitel / Příkazník:</t>
  </si>
  <si>
    <t>xxxxxxx</t>
  </si>
  <si>
    <t>Soupis prací a dodávek pro akci: VD Hněvkovice – zabezpečení VD před účinky velkých vod: výkon TBD v průběhu stavby</t>
  </si>
  <si>
    <t>Období před zahájením stavebních prací (01/2020 - 07/2020 - předpoklad)</t>
  </si>
  <si>
    <t>Období během realizace stavebních prací (07/2020 - 06/2022 - předpoklad)</t>
  </si>
  <si>
    <t>V ………………….., dne …………………..</t>
  </si>
  <si>
    <t>podpis,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</si>
</sst>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[$Kč-405]_-;\-* #,##0\ [$Kč-405]_-;_-* &quot;-&quot;??\ [$Kč-405]_-;_-@_-"/>
    <numFmt numFmtId="165" formatCode="#,##0.0"/>
    <numFmt numFmtId="166" formatCode="#"/>
    <numFmt numFmtId="167" formatCode="mm/yyyy"/>
  </numFmts>
  <fonts count="14">
    <font>
      <sz val="10"/>
      <name val="Arial CE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rgb="FF00000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5" fillId="0" borderId="0" xfId="0" applyFont="1"/>
    <xf numFmtId="0" fontId="3" fillId="0" borderId="0" xfId="0" applyFont="1"/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49" fontId="7" fillId="0" borderId="1" xfId="21" applyNumberFormat="1" applyFont="1" applyBorder="1" applyAlignment="1">
      <alignment horizontal="center" vertical="center"/>
      <protection/>
    </xf>
    <xf numFmtId="165" fontId="7" fillId="0" borderId="1" xfId="21" applyNumberFormat="1" applyFont="1" applyBorder="1" applyAlignment="1">
      <alignment horizontal="center" vertical="center" wrapText="1"/>
      <protection/>
    </xf>
    <xf numFmtId="49" fontId="7" fillId="0" borderId="1" xfId="21" applyNumberFormat="1" applyFont="1" applyBorder="1" applyAlignment="1">
      <alignment horizontal="center" vertical="center" wrapText="1"/>
      <protection/>
    </xf>
    <xf numFmtId="166" fontId="7" fillId="0" borderId="1" xfId="21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7" fontId="8" fillId="0" borderId="1" xfId="0" applyNumberFormat="1" applyFont="1" applyBorder="1" applyAlignment="1">
      <alignment horizontal="right" vertical="center"/>
    </xf>
    <xf numFmtId="164" fontId="5" fillId="0" borderId="0" xfId="0" applyNumberFormat="1" applyFont="1"/>
    <xf numFmtId="164" fontId="7" fillId="0" borderId="1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7" fontId="8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49" fontId="10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vertical="center" wrapText="1"/>
    </xf>
    <xf numFmtId="4" fontId="5" fillId="0" borderId="2" xfId="21" applyNumberFormat="1" applyFont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Border="1"/>
    <xf numFmtId="0" fontId="5" fillId="0" borderId="0" xfId="0" applyFont="1" applyBorder="1"/>
    <xf numFmtId="0" fontId="7" fillId="0" borderId="0" xfId="0" applyFont="1" applyBorder="1"/>
    <xf numFmtId="164" fontId="7" fillId="0" borderId="0" xfId="0" applyNumberFormat="1" applyFont="1" applyBorder="1"/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0" fontId="13" fillId="0" borderId="0" xfId="0" applyFont="1" applyAlignment="1">
      <alignment horizontal="center"/>
    </xf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2_soupis_Stavebni_cast" xfId="20"/>
    <cellStyle name="normální_MVE Dratenik_ocenen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 topLeftCell="A1">
      <selection activeCell="B68" sqref="B68"/>
    </sheetView>
  </sheetViews>
  <sheetFormatPr defaultColWidth="9.00390625" defaultRowHeight="12.75"/>
  <cols>
    <col min="1" max="1" width="9.125" style="4" customWidth="1"/>
    <col min="2" max="2" width="80.125" style="4" customWidth="1"/>
    <col min="3" max="3" width="12.125" style="4" bestFit="1" customWidth="1"/>
    <col min="4" max="4" width="10.125" style="4" customWidth="1"/>
    <col min="5" max="5" width="13.25390625" style="4" customWidth="1"/>
    <col min="6" max="6" width="16.25390625" style="4" customWidth="1"/>
    <col min="7" max="7" width="34.25390625" style="4" customWidth="1"/>
    <col min="8" max="16384" width="9.125" style="4" customWidth="1"/>
  </cols>
  <sheetData>
    <row r="1" spans="1:7" ht="20.25">
      <c r="A1" s="43" t="s">
        <v>62</v>
      </c>
      <c r="B1" s="43"/>
      <c r="C1" s="43"/>
      <c r="D1" s="43"/>
      <c r="E1" s="43"/>
      <c r="F1" s="43"/>
      <c r="G1" s="43"/>
    </row>
    <row r="2" spans="1:7" ht="14.25" customHeight="1">
      <c r="A2" s="39"/>
      <c r="B2" s="39"/>
      <c r="C2" s="39"/>
      <c r="D2" s="39"/>
      <c r="E2" s="39"/>
      <c r="F2" s="39"/>
      <c r="G2" s="39"/>
    </row>
    <row r="3" spans="1:8" ht="15.75">
      <c r="A3" s="1" t="s">
        <v>58</v>
      </c>
      <c r="B3" s="2"/>
      <c r="C3" s="37" t="s">
        <v>59</v>
      </c>
      <c r="D3"/>
      <c r="E3"/>
      <c r="F3"/>
      <c r="G3"/>
      <c r="H3"/>
    </row>
    <row r="4" spans="1:8" ht="15.75">
      <c r="A4" s="1" t="s">
        <v>60</v>
      </c>
      <c r="B4" s="1"/>
      <c r="C4" s="38" t="s">
        <v>61</v>
      </c>
      <c r="D4"/>
      <c r="E4"/>
      <c r="F4"/>
      <c r="G4"/>
      <c r="H4" s="3"/>
    </row>
    <row r="5" spans="1:8" ht="15.75">
      <c r="A5" s="1" t="s">
        <v>55</v>
      </c>
      <c r="B5"/>
      <c r="C5"/>
      <c r="D5"/>
      <c r="E5"/>
      <c r="F5"/>
      <c r="G5"/>
      <c r="H5"/>
    </row>
    <row r="6" spans="1:7" ht="15.75">
      <c r="A6" s="45"/>
      <c r="B6" s="45"/>
      <c r="C6" s="45"/>
      <c r="D6" s="45"/>
      <c r="E6" s="45"/>
      <c r="F6" s="45"/>
      <c r="G6" s="45"/>
    </row>
    <row r="7" s="5" customFormat="1" ht="15.75">
      <c r="A7" s="37" t="s">
        <v>63</v>
      </c>
    </row>
    <row r="8" ht="15.75">
      <c r="A8" s="5" t="s">
        <v>56</v>
      </c>
    </row>
    <row r="9" spans="1:7" ht="50.25" customHeight="1">
      <c r="A9" s="6" t="s">
        <v>2</v>
      </c>
      <c r="B9" s="7" t="s">
        <v>3</v>
      </c>
      <c r="C9" s="8" t="s">
        <v>4</v>
      </c>
      <c r="D9" s="9" t="s">
        <v>5</v>
      </c>
      <c r="E9" s="10" t="s">
        <v>6</v>
      </c>
      <c r="F9" s="11" t="s">
        <v>7</v>
      </c>
      <c r="G9" s="11" t="s">
        <v>8</v>
      </c>
    </row>
    <row r="10" spans="1:7" ht="12.75">
      <c r="A10" s="12">
        <v>1</v>
      </c>
      <c r="B10" s="13" t="s">
        <v>1</v>
      </c>
      <c r="C10" s="14" t="s">
        <v>9</v>
      </c>
      <c r="D10" s="12">
        <v>1</v>
      </c>
      <c r="E10" s="40">
        <v>0</v>
      </c>
      <c r="F10" s="15">
        <f>D10*E10</f>
        <v>0</v>
      </c>
      <c r="G10" s="13"/>
    </row>
    <row r="11" spans="1:7" ht="12.75">
      <c r="A11" s="12">
        <v>2</v>
      </c>
      <c r="B11" s="13" t="s">
        <v>10</v>
      </c>
      <c r="C11" s="14" t="s">
        <v>9</v>
      </c>
      <c r="D11" s="12">
        <v>1</v>
      </c>
      <c r="E11" s="40">
        <v>0</v>
      </c>
      <c r="F11" s="15">
        <f aca="true" t="shared" si="0" ref="F11">D11*E11</f>
        <v>0</v>
      </c>
      <c r="G11" s="16" t="s">
        <v>11</v>
      </c>
    </row>
    <row r="12" spans="2:6" ht="12.75">
      <c r="B12" s="48" t="s">
        <v>17</v>
      </c>
      <c r="C12" s="49"/>
      <c r="D12" s="49"/>
      <c r="E12" s="50"/>
      <c r="F12" s="18">
        <f>SUM(F10:F11)</f>
        <v>0</v>
      </c>
    </row>
    <row r="13" spans="1:7" ht="12.75">
      <c r="A13" s="32"/>
      <c r="B13" s="33"/>
      <c r="C13" s="31"/>
      <c r="D13" s="32"/>
      <c r="E13" s="32"/>
      <c r="F13" s="34"/>
      <c r="G13" s="32"/>
    </row>
    <row r="14" spans="1:7" s="20" customFormat="1" ht="30" customHeight="1">
      <c r="A14" s="46" t="s">
        <v>57</v>
      </c>
      <c r="B14" s="46"/>
      <c r="C14" s="46"/>
      <c r="D14" s="46"/>
      <c r="E14" s="46"/>
      <c r="F14" s="46"/>
      <c r="G14" s="19"/>
    </row>
    <row r="15" spans="1:7" ht="38.25">
      <c r="A15" s="6" t="s">
        <v>2</v>
      </c>
      <c r="B15" s="7" t="s">
        <v>3</v>
      </c>
      <c r="C15" s="8" t="s">
        <v>4</v>
      </c>
      <c r="D15" s="9" t="s">
        <v>49</v>
      </c>
      <c r="E15" s="10" t="s">
        <v>6</v>
      </c>
      <c r="F15" s="11" t="s">
        <v>7</v>
      </c>
      <c r="G15" s="11" t="s">
        <v>8</v>
      </c>
    </row>
    <row r="16" spans="1:7" ht="25.5">
      <c r="A16" s="21">
        <v>3</v>
      </c>
      <c r="B16" s="22" t="s">
        <v>36</v>
      </c>
      <c r="C16" s="23" t="s">
        <v>9</v>
      </c>
      <c r="D16" s="21">
        <v>1</v>
      </c>
      <c r="E16" s="41">
        <v>0</v>
      </c>
      <c r="F16" s="24">
        <f>D16*E16</f>
        <v>0</v>
      </c>
      <c r="G16" s="25" t="s">
        <v>24</v>
      </c>
    </row>
    <row r="17" spans="1:7" ht="25.5">
      <c r="A17" s="21">
        <v>4</v>
      </c>
      <c r="B17" s="22" t="s">
        <v>12</v>
      </c>
      <c r="C17" s="23" t="s">
        <v>9</v>
      </c>
      <c r="D17" s="21">
        <v>1</v>
      </c>
      <c r="E17" s="41">
        <v>0</v>
      </c>
      <c r="F17" s="24">
        <f aca="true" t="shared" si="1" ref="F17">D17*E17</f>
        <v>0</v>
      </c>
      <c r="G17" s="25" t="s">
        <v>13</v>
      </c>
    </row>
    <row r="18" spans="1:7" ht="25.5">
      <c r="A18" s="21">
        <v>5</v>
      </c>
      <c r="B18" s="22" t="s">
        <v>37</v>
      </c>
      <c r="C18" s="23" t="s">
        <v>9</v>
      </c>
      <c r="D18" s="21">
        <v>1</v>
      </c>
      <c r="E18" s="41">
        <v>0</v>
      </c>
      <c r="F18" s="24">
        <f>D18*E18</f>
        <v>0</v>
      </c>
      <c r="G18" s="25" t="s">
        <v>25</v>
      </c>
    </row>
    <row r="19" spans="1:7" ht="51">
      <c r="A19" s="21">
        <v>6</v>
      </c>
      <c r="B19" s="22" t="s">
        <v>38</v>
      </c>
      <c r="C19" s="23" t="s">
        <v>9</v>
      </c>
      <c r="D19" s="21">
        <v>2</v>
      </c>
      <c r="E19" s="41">
        <v>0</v>
      </c>
      <c r="F19" s="24">
        <f aca="true" t="shared" si="2" ref="F19:F20">D19*E19</f>
        <v>0</v>
      </c>
      <c r="G19" s="25" t="s">
        <v>14</v>
      </c>
    </row>
    <row r="20" spans="1:7" ht="63.75">
      <c r="A20" s="21">
        <v>7</v>
      </c>
      <c r="B20" s="28" t="s">
        <v>39</v>
      </c>
      <c r="C20" s="23" t="s">
        <v>9</v>
      </c>
      <c r="D20" s="21">
        <v>1</v>
      </c>
      <c r="E20" s="41">
        <v>0</v>
      </c>
      <c r="F20" s="24">
        <f t="shared" si="2"/>
        <v>0</v>
      </c>
      <c r="G20" s="25" t="s">
        <v>16</v>
      </c>
    </row>
    <row r="21" spans="2:6" ht="12.75">
      <c r="B21" s="48" t="s">
        <v>17</v>
      </c>
      <c r="C21" s="49"/>
      <c r="D21" s="49"/>
      <c r="E21" s="50"/>
      <c r="F21" s="18">
        <f>SUM(F16:F20)</f>
        <v>0</v>
      </c>
    </row>
    <row r="22" spans="2:6" ht="12.75">
      <c r="B22" s="33"/>
      <c r="C22" s="17"/>
      <c r="F22" s="34"/>
    </row>
    <row r="23" ht="15.75">
      <c r="A23" s="37" t="s">
        <v>64</v>
      </c>
    </row>
    <row r="24" ht="15.75">
      <c r="A24" s="5" t="s">
        <v>56</v>
      </c>
    </row>
    <row r="25" spans="1:7" ht="38.25">
      <c r="A25" s="6" t="s">
        <v>2</v>
      </c>
      <c r="B25" s="7" t="s">
        <v>3</v>
      </c>
      <c r="C25" s="8" t="s">
        <v>4</v>
      </c>
      <c r="D25" s="9" t="s">
        <v>5</v>
      </c>
      <c r="E25" s="10" t="s">
        <v>6</v>
      </c>
      <c r="F25" s="11" t="s">
        <v>7</v>
      </c>
      <c r="G25" s="11" t="s">
        <v>8</v>
      </c>
    </row>
    <row r="26" spans="1:7" ht="12.75">
      <c r="A26" s="12">
        <v>8</v>
      </c>
      <c r="B26" s="13" t="s">
        <v>18</v>
      </c>
      <c r="C26" s="14" t="s">
        <v>9</v>
      </c>
      <c r="D26" s="12">
        <v>1</v>
      </c>
      <c r="E26" s="40">
        <v>0</v>
      </c>
      <c r="F26" s="15">
        <f>D26*E26</f>
        <v>0</v>
      </c>
      <c r="G26" s="26" t="s">
        <v>19</v>
      </c>
    </row>
    <row r="27" spans="1:7" ht="12.75">
      <c r="A27" s="12">
        <v>9</v>
      </c>
      <c r="B27" s="13" t="s">
        <v>20</v>
      </c>
      <c r="C27" s="27" t="s">
        <v>9</v>
      </c>
      <c r="D27" s="12">
        <v>1</v>
      </c>
      <c r="E27" s="40">
        <v>0</v>
      </c>
      <c r="F27" s="15">
        <f aca="true" t="shared" si="3" ref="F27:F29">D27*E27</f>
        <v>0</v>
      </c>
      <c r="G27" s="26" t="s">
        <v>19</v>
      </c>
    </row>
    <row r="28" spans="1:7" ht="12.75">
      <c r="A28" s="12">
        <v>10</v>
      </c>
      <c r="B28" s="13" t="s">
        <v>21</v>
      </c>
      <c r="C28" s="27" t="s">
        <v>9</v>
      </c>
      <c r="D28" s="12">
        <v>1</v>
      </c>
      <c r="E28" s="40">
        <v>0</v>
      </c>
      <c r="F28" s="15">
        <f t="shared" si="3"/>
        <v>0</v>
      </c>
      <c r="G28" s="26" t="s">
        <v>23</v>
      </c>
    </row>
    <row r="29" spans="1:7" ht="12.75">
      <c r="A29" s="12">
        <v>11</v>
      </c>
      <c r="B29" s="13" t="s">
        <v>22</v>
      </c>
      <c r="C29" s="27" t="s">
        <v>9</v>
      </c>
      <c r="D29" s="12">
        <v>1</v>
      </c>
      <c r="E29" s="40">
        <v>0</v>
      </c>
      <c r="F29" s="15">
        <f t="shared" si="3"/>
        <v>0</v>
      </c>
      <c r="G29" s="26" t="s">
        <v>23</v>
      </c>
    </row>
    <row r="30" spans="2:6" ht="12.75">
      <c r="B30" s="48" t="s">
        <v>17</v>
      </c>
      <c r="C30" s="49"/>
      <c r="D30" s="49"/>
      <c r="E30" s="50"/>
      <c r="F30" s="18">
        <f>SUM(F26:F29)</f>
        <v>0</v>
      </c>
    </row>
    <row r="31" spans="1:7" ht="12.75">
      <c r="A31" s="32"/>
      <c r="B31" s="33"/>
      <c r="C31" s="31"/>
      <c r="D31" s="32"/>
      <c r="E31" s="32"/>
      <c r="F31" s="34"/>
      <c r="G31" s="32"/>
    </row>
    <row r="32" spans="1:7" ht="30" customHeight="1">
      <c r="A32" s="46" t="s">
        <v>57</v>
      </c>
      <c r="B32" s="46"/>
      <c r="C32" s="46"/>
      <c r="D32" s="46"/>
      <c r="E32" s="46"/>
      <c r="F32" s="46"/>
      <c r="G32" s="19"/>
    </row>
    <row r="33" spans="1:7" ht="38.25">
      <c r="A33" s="6" t="s">
        <v>2</v>
      </c>
      <c r="B33" s="7" t="s">
        <v>3</v>
      </c>
      <c r="C33" s="8" t="s">
        <v>4</v>
      </c>
      <c r="D33" s="9" t="s">
        <v>49</v>
      </c>
      <c r="E33" s="10" t="s">
        <v>6</v>
      </c>
      <c r="F33" s="11" t="s">
        <v>7</v>
      </c>
      <c r="G33" s="11" t="s">
        <v>8</v>
      </c>
    </row>
    <row r="34" spans="1:7" ht="51">
      <c r="A34" s="21">
        <v>12</v>
      </c>
      <c r="B34" s="28" t="s">
        <v>40</v>
      </c>
      <c r="C34" s="23" t="s">
        <v>9</v>
      </c>
      <c r="D34" s="21">
        <v>4</v>
      </c>
      <c r="E34" s="41">
        <v>0</v>
      </c>
      <c r="F34" s="24">
        <f>D34*E34</f>
        <v>0</v>
      </c>
      <c r="G34" s="29" t="s">
        <v>53</v>
      </c>
    </row>
    <row r="35" spans="1:7" ht="51">
      <c r="A35" s="21">
        <v>13</v>
      </c>
      <c r="B35" s="22" t="s">
        <v>50</v>
      </c>
      <c r="C35" s="23" t="s">
        <v>9</v>
      </c>
      <c r="D35" s="21">
        <v>2</v>
      </c>
      <c r="E35" s="41">
        <v>0</v>
      </c>
      <c r="F35" s="24">
        <f aca="true" t="shared" si="4" ref="F35:F44">D35*E35</f>
        <v>0</v>
      </c>
      <c r="G35" s="29" t="s">
        <v>14</v>
      </c>
    </row>
    <row r="36" spans="1:7" ht="63.75">
      <c r="A36" s="21">
        <v>14</v>
      </c>
      <c r="B36" s="28" t="s">
        <v>51</v>
      </c>
      <c r="C36" s="23" t="s">
        <v>9</v>
      </c>
      <c r="D36" s="21">
        <v>4</v>
      </c>
      <c r="E36" s="41">
        <v>0</v>
      </c>
      <c r="F36" s="24">
        <f t="shared" si="4"/>
        <v>0</v>
      </c>
      <c r="G36" s="29" t="s">
        <v>15</v>
      </c>
    </row>
    <row r="37" spans="1:7" ht="38.25">
      <c r="A37" s="21">
        <v>15</v>
      </c>
      <c r="B37" s="28" t="s">
        <v>26</v>
      </c>
      <c r="C37" s="23" t="s">
        <v>9</v>
      </c>
      <c r="D37" s="21">
        <v>26</v>
      </c>
      <c r="E37" s="41">
        <v>0</v>
      </c>
      <c r="F37" s="24">
        <f t="shared" si="4"/>
        <v>0</v>
      </c>
      <c r="G37" s="29" t="s">
        <v>27</v>
      </c>
    </row>
    <row r="38" spans="1:7" ht="38.25">
      <c r="A38" s="21">
        <v>16</v>
      </c>
      <c r="B38" s="28" t="s">
        <v>52</v>
      </c>
      <c r="C38" s="23" t="s">
        <v>9</v>
      </c>
      <c r="D38" s="21">
        <v>26</v>
      </c>
      <c r="E38" s="41">
        <v>0</v>
      </c>
      <c r="F38" s="24">
        <f t="shared" si="4"/>
        <v>0</v>
      </c>
      <c r="G38" s="29" t="s">
        <v>28</v>
      </c>
    </row>
    <row r="39" spans="1:7" ht="25.5">
      <c r="A39" s="21">
        <v>17</v>
      </c>
      <c r="B39" s="28" t="s">
        <v>29</v>
      </c>
      <c r="C39" s="23" t="s">
        <v>9</v>
      </c>
      <c r="D39" s="21">
        <v>1</v>
      </c>
      <c r="E39" s="41">
        <v>0</v>
      </c>
      <c r="F39" s="24">
        <f t="shared" si="4"/>
        <v>0</v>
      </c>
      <c r="G39" s="25" t="s">
        <v>24</v>
      </c>
    </row>
    <row r="40" spans="1:7" ht="25.5">
      <c r="A40" s="21">
        <v>18</v>
      </c>
      <c r="B40" s="28" t="s">
        <v>41</v>
      </c>
      <c r="C40" s="23" t="s">
        <v>9</v>
      </c>
      <c r="D40" s="21">
        <v>2</v>
      </c>
      <c r="E40" s="41">
        <v>0</v>
      </c>
      <c r="F40" s="24">
        <f t="shared" si="4"/>
        <v>0</v>
      </c>
      <c r="G40" s="29" t="s">
        <v>30</v>
      </c>
    </row>
    <row r="41" spans="1:7" ht="38.25">
      <c r="A41" s="21">
        <v>19</v>
      </c>
      <c r="B41" s="28" t="s">
        <v>42</v>
      </c>
      <c r="C41" s="23" t="s">
        <v>9</v>
      </c>
      <c r="D41" s="21">
        <v>4</v>
      </c>
      <c r="E41" s="41">
        <v>0</v>
      </c>
      <c r="F41" s="24">
        <f t="shared" si="4"/>
        <v>0</v>
      </c>
      <c r="G41" s="29" t="s">
        <v>31</v>
      </c>
    </row>
    <row r="42" spans="1:7" ht="25.5">
      <c r="A42" s="21">
        <v>20</v>
      </c>
      <c r="B42" s="28" t="s">
        <v>43</v>
      </c>
      <c r="C42" s="23" t="s">
        <v>9</v>
      </c>
      <c r="D42" s="21">
        <v>2</v>
      </c>
      <c r="E42" s="41">
        <v>0</v>
      </c>
      <c r="F42" s="24">
        <f t="shared" si="4"/>
        <v>0</v>
      </c>
      <c r="G42" s="29" t="s">
        <v>32</v>
      </c>
    </row>
    <row r="43" spans="1:7" ht="38.25">
      <c r="A43" s="21">
        <v>21</v>
      </c>
      <c r="B43" s="28" t="s">
        <v>44</v>
      </c>
      <c r="C43" s="23" t="s">
        <v>9</v>
      </c>
      <c r="D43" s="21">
        <v>4</v>
      </c>
      <c r="E43" s="41">
        <v>0</v>
      </c>
      <c r="F43" s="24">
        <f t="shared" si="4"/>
        <v>0</v>
      </c>
      <c r="G43" s="29" t="s">
        <v>33</v>
      </c>
    </row>
    <row r="44" spans="1:7" ht="38.25">
      <c r="A44" s="21">
        <v>22</v>
      </c>
      <c r="B44" s="28" t="s">
        <v>45</v>
      </c>
      <c r="C44" s="23" t="s">
        <v>9</v>
      </c>
      <c r="D44" s="21">
        <v>4</v>
      </c>
      <c r="E44" s="41">
        <v>0</v>
      </c>
      <c r="F44" s="24">
        <f t="shared" si="4"/>
        <v>0</v>
      </c>
      <c r="G44" s="29" t="s">
        <v>34</v>
      </c>
    </row>
    <row r="45" spans="2:6" ht="12.75">
      <c r="B45" s="48" t="s">
        <v>17</v>
      </c>
      <c r="C45" s="49"/>
      <c r="D45" s="49"/>
      <c r="E45" s="50"/>
      <c r="F45" s="18">
        <f>SUM(F34:F44)</f>
        <v>0</v>
      </c>
    </row>
    <row r="47" spans="2:6" ht="15.75">
      <c r="B47" s="47" t="s">
        <v>47</v>
      </c>
      <c r="C47" s="47"/>
      <c r="D47" s="47"/>
      <c r="E47" s="47"/>
      <c r="F47" s="35">
        <f>F12+F30</f>
        <v>0</v>
      </c>
    </row>
    <row r="48" spans="2:6" ht="15.75">
      <c r="B48" s="47" t="s">
        <v>48</v>
      </c>
      <c r="C48" s="47"/>
      <c r="D48" s="47"/>
      <c r="E48" s="47"/>
      <c r="F48" s="51">
        <f>F21+F45</f>
        <v>0</v>
      </c>
    </row>
    <row r="49" spans="2:6" ht="15.75">
      <c r="B49" s="47" t="s">
        <v>54</v>
      </c>
      <c r="C49" s="47"/>
      <c r="D49" s="47"/>
      <c r="E49" s="47"/>
      <c r="F49" s="51"/>
    </row>
    <row r="50" spans="2:8" ht="25.5" customHeight="1">
      <c r="B50" s="47" t="s">
        <v>35</v>
      </c>
      <c r="C50" s="47"/>
      <c r="D50" s="47"/>
      <c r="E50" s="47"/>
      <c r="F50" s="35">
        <f>F12+F21+F30+F45</f>
        <v>0</v>
      </c>
      <c r="G50" s="30" t="s">
        <v>46</v>
      </c>
      <c r="H50" s="30"/>
    </row>
    <row r="51" spans="2:8" ht="25.5" customHeight="1">
      <c r="B51" s="36"/>
      <c r="C51" s="36"/>
      <c r="D51" s="36"/>
      <c r="E51" s="36"/>
      <c r="F51" s="35"/>
      <c r="G51" s="30"/>
      <c r="H51" s="30"/>
    </row>
    <row r="52" spans="1:8" ht="23.25" customHeight="1">
      <c r="A52" s="45" t="s">
        <v>0</v>
      </c>
      <c r="B52" s="45"/>
      <c r="C52" s="45"/>
      <c r="D52" s="45"/>
      <c r="E52" s="45"/>
      <c r="F52" s="45"/>
      <c r="G52" s="45"/>
      <c r="H52" s="30"/>
    </row>
    <row r="53" spans="2:8" ht="32.25" customHeight="1">
      <c r="B53" s="36"/>
      <c r="C53" s="36"/>
      <c r="D53" s="36"/>
      <c r="E53" s="36"/>
      <c r="F53" s="35"/>
      <c r="G53" s="30"/>
      <c r="H53" s="30"/>
    </row>
    <row r="54" spans="1:8" ht="25.5" customHeight="1">
      <c r="A54" s="44" t="s">
        <v>65</v>
      </c>
      <c r="B54" s="44"/>
      <c r="C54"/>
      <c r="D54"/>
      <c r="E54"/>
      <c r="F54"/>
      <c r="G54" s="42" t="s">
        <v>66</v>
      </c>
      <c r="H54" s="30"/>
    </row>
    <row r="55" spans="1:8" ht="15.75">
      <c r="A55" s="1"/>
      <c r="B55" s="1"/>
      <c r="C55"/>
      <c r="D55"/>
      <c r="E55"/>
      <c r="F55"/>
      <c r="G55"/>
      <c r="H55" s="3"/>
    </row>
  </sheetData>
  <mergeCells count="15">
    <mergeCell ref="A1:G1"/>
    <mergeCell ref="A54:B54"/>
    <mergeCell ref="A52:G52"/>
    <mergeCell ref="A6:G6"/>
    <mergeCell ref="A14:F14"/>
    <mergeCell ref="A32:F32"/>
    <mergeCell ref="B50:E50"/>
    <mergeCell ref="B12:E12"/>
    <mergeCell ref="B21:E21"/>
    <mergeCell ref="B30:E30"/>
    <mergeCell ref="B45:E45"/>
    <mergeCell ref="B47:E47"/>
    <mergeCell ref="B48:E48"/>
    <mergeCell ref="B49:E49"/>
    <mergeCell ref="F48:F49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Chroumal Jan</dc:creator>
  <cp:keywords/>
  <dc:description/>
  <cp:lastModifiedBy>Zbuzková Lydie</cp:lastModifiedBy>
  <cp:lastPrinted>2019-06-13T13:23:53Z</cp:lastPrinted>
  <dcterms:created xsi:type="dcterms:W3CDTF">2010-03-17T15:23:50Z</dcterms:created>
  <dcterms:modified xsi:type="dcterms:W3CDTF">2019-11-22T11:00:06Z</dcterms:modified>
  <cp:category/>
  <cp:version/>
  <cp:contentType/>
  <cp:contentStatus/>
</cp:coreProperties>
</file>