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232" windowHeight="12192" activeTab="0"/>
  </bookViews>
  <sheets>
    <sheet name="Nabídka uchazeče" sheetId="1" r:id="rId1"/>
  </sheets>
  <definedNames>
    <definedName name="_xlnm.Print_Area" localSheetId="0">'Nabídka uchazeče'!$A$1:$H$66</definedName>
  </definedNames>
  <calcPr calcId="162913"/>
</workbook>
</file>

<file path=xl/sharedStrings.xml><?xml version="1.0" encoding="utf-8"?>
<sst xmlns="http://schemas.openxmlformats.org/spreadsheetml/2006/main" count="184" uniqueCount="114">
  <si>
    <t>Cena celkem bez DPH</t>
  </si>
  <si>
    <t>Počet kusů</t>
  </si>
  <si>
    <t>Rozměr (mm)
š x hl x v</t>
  </si>
  <si>
    <t>II. NADZEMNÍ PODLAŽÍ</t>
  </si>
  <si>
    <t>Cenová nabídka uchazeče</t>
  </si>
  <si>
    <t>Pořadové číslo</t>
  </si>
  <si>
    <t>Druh nábytku</t>
  </si>
  <si>
    <t>Měrná jednotka</t>
  </si>
  <si>
    <t>Cena za ks včetně dopravy,montáže a ostatních manipulačních nákladů</t>
  </si>
  <si>
    <t>Cena celkem včetně DPH</t>
  </si>
  <si>
    <t>DPH 21%</t>
  </si>
  <si>
    <r>
      <t xml:space="preserve">Cena celkem s DPH </t>
    </r>
    <r>
      <rPr>
        <sz val="20"/>
        <color theme="1"/>
        <rFont val="Arial"/>
        <family val="2"/>
      </rPr>
      <t>(cena k hodnocení)</t>
    </r>
  </si>
  <si>
    <t>Uchazeč vyplní žlutě podbarvená pole.</t>
  </si>
  <si>
    <t>2400/800x1800/600x750</t>
  </si>
  <si>
    <t>1200x420x1800</t>
  </si>
  <si>
    <t>1600x420x1100</t>
  </si>
  <si>
    <t>Křeslo - kancelář ředitele</t>
  </si>
  <si>
    <t>630x590x770</t>
  </si>
  <si>
    <t>Konferenční stolek - kancelář ředitele</t>
  </si>
  <si>
    <t>Pracovní stůl ředitele - kancelář ředitele</t>
  </si>
  <si>
    <t>Skříňová sestava 1 - kancelář ředitele</t>
  </si>
  <si>
    <t>Skříňová sestava 2 - kancelář ředitele</t>
  </si>
  <si>
    <t>600x600x450</t>
  </si>
  <si>
    <t>Stojanový věšák - kancelář ředitele</t>
  </si>
  <si>
    <t>540x460x1800</t>
  </si>
  <si>
    <t>Skříňová sestava 3 - jednací místnost</t>
  </si>
  <si>
    <t>3300x400x750</t>
  </si>
  <si>
    <t>Kuchyňská linka - kuchyňka</t>
  </si>
  <si>
    <t>2300x700x2400</t>
  </si>
  <si>
    <t>Myčka vestavěná - kuchyňka</t>
  </si>
  <si>
    <t>cca 448x540x815</t>
  </si>
  <si>
    <t>Lednice vestavěná - kuchyňka</t>
  </si>
  <si>
    <t xml:space="preserve">Odpadkový koš vestavěný - kuchyňka </t>
  </si>
  <si>
    <t>do skříňky š. 600mm</t>
  </si>
  <si>
    <t>Jídelní stůl - kuchyňka</t>
  </si>
  <si>
    <t>800x600x750</t>
  </si>
  <si>
    <t>Jídelní židle - kuchyňka</t>
  </si>
  <si>
    <t>570x570x1080</t>
  </si>
  <si>
    <t>Kancelářský stůl tvarový - kancelář sekretářka</t>
  </si>
  <si>
    <t>2200x800x750</t>
  </si>
  <si>
    <t>600x500x550</t>
  </si>
  <si>
    <t>600x400x750</t>
  </si>
  <si>
    <t>Stolový kontejner - kancelář sekretářka</t>
  </si>
  <si>
    <t>400x575x570</t>
  </si>
  <si>
    <t>Židle kancelářská - kancelář sekretářka</t>
  </si>
  <si>
    <t>640x640x1320</t>
  </si>
  <si>
    <t>Police nástěnná - kancelář sekretářka</t>
  </si>
  <si>
    <t>1200x320x377</t>
  </si>
  <si>
    <t>Skříň-dělená, křídlové dveře - kancelář sekretářka</t>
  </si>
  <si>
    <t>800x400x1800</t>
  </si>
  <si>
    <t>Křeslo - kancelář sekretářka</t>
  </si>
  <si>
    <t>720x720x810-910</t>
  </si>
  <si>
    <t>Konferenční stolek - kancelář sekretářka</t>
  </si>
  <si>
    <t>600x600x600</t>
  </si>
  <si>
    <t>Šatní skříňka - šatny</t>
  </si>
  <si>
    <t>550x600x2086</t>
  </si>
  <si>
    <t>Šatní lavička - šatny</t>
  </si>
  <si>
    <t>1200x400x450</t>
  </si>
  <si>
    <t>Kancelářský stůl - kancelář 1+1a</t>
  </si>
  <si>
    <t>2000x800x750</t>
  </si>
  <si>
    <t>Stůl jednací - přídavný - kancelář 1+1a</t>
  </si>
  <si>
    <t>1400x800x750</t>
  </si>
  <si>
    <t>Stolový kontejner - kancelář 1+1a</t>
  </si>
  <si>
    <t>Police nástěnná - kancelář 1+1a</t>
  </si>
  <si>
    <t>Skříň - křídlové dveře - kancelář 1+1a</t>
  </si>
  <si>
    <t>800x400x1100</t>
  </si>
  <si>
    <t>Skříň - nika/dveře - kancelář 1+1a</t>
  </si>
  <si>
    <t>Skříň - sklo/nika/dveře - kancelář 1+1a</t>
  </si>
  <si>
    <t>800x400x1785</t>
  </si>
  <si>
    <t>Věšáková stěna se zrcadlem - kancelář 1+1a</t>
  </si>
  <si>
    <t>800x25x1700</t>
  </si>
  <si>
    <t>Kancelářský stůl - kanceláře 2</t>
  </si>
  <si>
    <t>1800x800x750</t>
  </si>
  <si>
    <t>Skříň - roleta - kanceláře 2</t>
  </si>
  <si>
    <t>800x400x750</t>
  </si>
  <si>
    <t>Stolový kontejner - kanceláře 2</t>
  </si>
  <si>
    <t>Police nástěnná - kanceláře 2</t>
  </si>
  <si>
    <t>Skříň - křídlové dveře - kanceláře 2</t>
  </si>
  <si>
    <t>Skříň - nika/dveře - kanceláře 2</t>
  </si>
  <si>
    <t>Skříň - dělená, křídlové dveře - kanceláře 2</t>
  </si>
  <si>
    <t>Židle kancelářská - kanceláře 2</t>
  </si>
  <si>
    <t>Jednolůžko s čelem - inspekční pokoj</t>
  </si>
  <si>
    <t>2080x980x800</t>
  </si>
  <si>
    <t>Noční stolek - inspekční pokoj</t>
  </si>
  <si>
    <t>400x400x400</t>
  </si>
  <si>
    <t>Obklad stěny lůžka</t>
  </si>
  <si>
    <t>cca 4600x18x540</t>
  </si>
  <si>
    <t>Skříň šatní/policová - inspekční pokoj</t>
  </si>
  <si>
    <t>Psací stůl - inspekční pokoj</t>
  </si>
  <si>
    <t>1200x800x750</t>
  </si>
  <si>
    <t>Police nástěnná - inspekční pokoj</t>
  </si>
  <si>
    <t>1200x250x25</t>
  </si>
  <si>
    <t>Věšáková stěna se zrcadlem - inspekční pokoj</t>
  </si>
  <si>
    <t>Úložný regál - fitnes</t>
  </si>
  <si>
    <t>2532x450x1676</t>
  </si>
  <si>
    <t>Křeslo - A113 kancelář</t>
  </si>
  <si>
    <t>670x620x850</t>
  </si>
  <si>
    <t>Konferenční stolek - A113 kancelář</t>
  </si>
  <si>
    <t>pr. 600x450</t>
  </si>
  <si>
    <t xml:space="preserve">Stůl jednací </t>
  </si>
  <si>
    <t>1400x700x750</t>
  </si>
  <si>
    <t>1600x700x750</t>
  </si>
  <si>
    <t>1200x600x960</t>
  </si>
  <si>
    <t>Skříň na nápoje</t>
  </si>
  <si>
    <t>Skřín na nápoje</t>
  </si>
  <si>
    <t>1000x600x960</t>
  </si>
  <si>
    <t>cca 540x545x1775</t>
  </si>
  <si>
    <t>Skříňka pod tiskárnu - kancelář sekretářka</t>
  </si>
  <si>
    <t>Skříňka nad tiskárnu - kancelář sekretářka</t>
  </si>
  <si>
    <t>ks</t>
  </si>
  <si>
    <t>Cena II.NP celkem</t>
  </si>
  <si>
    <t>Kancelářské křeslo - kancelář</t>
  </si>
  <si>
    <t>sedák: 510x460</t>
  </si>
  <si>
    <t>Příloha č. 2 výzvy k podání a vyhodnocení nejvhodnější nabídky na akci:"Nábytek včetně spotřebičů"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</si>
</sst>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u val="single"/>
      <sz val="16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2" fillId="0" borderId="0" xfId="0" applyFont="1" applyBorder="1"/>
    <xf numFmtId="0" fontId="5" fillId="0" borderId="0" xfId="0" applyFont="1" applyBorder="1" applyAlignment="1">
      <alignment/>
    </xf>
    <xf numFmtId="0" fontId="6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9" fontId="2" fillId="0" borderId="0" xfId="0" applyNumberFormat="1" applyFont="1"/>
    <xf numFmtId="164" fontId="2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2" fillId="2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2" borderId="0" xfId="0" applyFont="1" applyFill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zoomScale="85" zoomScaleNormal="85" workbookViewId="0" topLeftCell="A43">
      <selection activeCell="A4" sqref="A4:H4"/>
    </sheetView>
  </sheetViews>
  <sheetFormatPr defaultColWidth="9.140625" defaultRowHeight="15"/>
  <cols>
    <col min="1" max="1" width="5.8515625" style="1" customWidth="1"/>
    <col min="2" max="2" width="40.8515625" style="1" customWidth="1"/>
    <col min="3" max="3" width="19.7109375" style="1" customWidth="1"/>
    <col min="4" max="4" width="9.28125" style="1" customWidth="1"/>
    <col min="5" max="5" width="7.28125" style="1" customWidth="1"/>
    <col min="6" max="7" width="25.7109375" style="1" customWidth="1"/>
    <col min="8" max="8" width="24.421875" style="1" customWidth="1"/>
    <col min="9" max="9" width="8.8515625" style="1" customWidth="1"/>
    <col min="10" max="10" width="9.57421875" style="1" bestFit="1" customWidth="1"/>
    <col min="11" max="16384" width="8.8515625" style="1" customWidth="1"/>
  </cols>
  <sheetData>
    <row r="1" ht="15">
      <c r="A1" s="1" t="s">
        <v>113</v>
      </c>
    </row>
    <row r="2" spans="1:16" ht="21" thickBot="1">
      <c r="A2" s="26"/>
      <c r="B2" s="26"/>
      <c r="C2" s="26"/>
      <c r="D2" s="26"/>
      <c r="E2" s="15"/>
      <c r="F2" s="15"/>
      <c r="G2" s="15"/>
      <c r="H2" s="15"/>
      <c r="I2" s="2"/>
      <c r="J2" s="2"/>
      <c r="K2" s="2"/>
      <c r="L2" s="2"/>
      <c r="M2" s="3"/>
      <c r="N2" s="3"/>
      <c r="O2" s="3"/>
      <c r="P2" s="3"/>
    </row>
    <row r="3" spans="1:16" ht="30" customHeight="1" thickBot="1">
      <c r="A3" s="27" t="s">
        <v>4</v>
      </c>
      <c r="B3" s="28"/>
      <c r="C3" s="28"/>
      <c r="D3" s="28"/>
      <c r="E3" s="28"/>
      <c r="F3" s="28"/>
      <c r="G3" s="28"/>
      <c r="H3" s="29"/>
      <c r="I3" s="2"/>
      <c r="J3" s="2"/>
      <c r="K3" s="2"/>
      <c r="L3" s="2"/>
      <c r="M3" s="3"/>
      <c r="N3" s="3"/>
      <c r="O3" s="3"/>
      <c r="P3" s="3"/>
    </row>
    <row r="4" spans="1:16" ht="36" customHeight="1">
      <c r="A4" s="33" t="s">
        <v>3</v>
      </c>
      <c r="B4" s="34"/>
      <c r="C4" s="34"/>
      <c r="D4" s="34"/>
      <c r="E4" s="34"/>
      <c r="F4" s="34"/>
      <c r="G4" s="34"/>
      <c r="H4" s="35"/>
      <c r="I4" s="4"/>
      <c r="K4" s="4"/>
      <c r="L4" s="4"/>
      <c r="M4" s="3"/>
      <c r="N4" s="3"/>
      <c r="O4" s="3"/>
      <c r="P4" s="3"/>
    </row>
    <row r="5" spans="1:16" ht="72.6" customHeight="1">
      <c r="A5" s="17" t="s">
        <v>5</v>
      </c>
      <c r="B5" s="17" t="s">
        <v>6</v>
      </c>
      <c r="C5" s="17" t="s">
        <v>2</v>
      </c>
      <c r="D5" s="17" t="s">
        <v>7</v>
      </c>
      <c r="E5" s="17" t="s">
        <v>1</v>
      </c>
      <c r="F5" s="17" t="s">
        <v>8</v>
      </c>
      <c r="G5" s="17" t="s">
        <v>0</v>
      </c>
      <c r="H5" s="17" t="s">
        <v>9</v>
      </c>
      <c r="J5" s="3"/>
      <c r="K5" s="3"/>
      <c r="L5" s="5"/>
      <c r="M5" s="3"/>
      <c r="N5" s="3"/>
      <c r="O5" s="3"/>
      <c r="P5" s="3"/>
    </row>
    <row r="6" spans="1:16" ht="27.6">
      <c r="A6" s="6">
        <v>1</v>
      </c>
      <c r="B6" s="6" t="s">
        <v>19</v>
      </c>
      <c r="C6" s="10" t="s">
        <v>13</v>
      </c>
      <c r="D6" s="10" t="s">
        <v>109</v>
      </c>
      <c r="E6" s="10">
        <v>1</v>
      </c>
      <c r="F6" s="22"/>
      <c r="G6" s="18">
        <f>F6*E6</f>
        <v>0</v>
      </c>
      <c r="H6" s="18">
        <f>G6*1.21</f>
        <v>0</v>
      </c>
      <c r="J6" s="3"/>
      <c r="K6" s="3"/>
      <c r="L6" s="5"/>
      <c r="M6" s="3"/>
      <c r="N6" s="3"/>
      <c r="O6" s="3"/>
      <c r="P6" s="3"/>
    </row>
    <row r="7" spans="1:16" ht="25.05" customHeight="1">
      <c r="A7" s="6">
        <v>2</v>
      </c>
      <c r="B7" s="6" t="s">
        <v>20</v>
      </c>
      <c r="C7" s="10" t="s">
        <v>14</v>
      </c>
      <c r="D7" s="10" t="s">
        <v>109</v>
      </c>
      <c r="E7" s="10">
        <v>1</v>
      </c>
      <c r="F7" s="22"/>
      <c r="G7" s="18">
        <f>F7*E7</f>
        <v>0</v>
      </c>
      <c r="H7" s="18">
        <f aca="true" t="shared" si="0" ref="H7:H61">G7*1.21</f>
        <v>0</v>
      </c>
      <c r="L7" s="5"/>
      <c r="M7" s="3"/>
      <c r="N7" s="3"/>
      <c r="O7" s="3"/>
      <c r="P7" s="3"/>
    </row>
    <row r="8" spans="1:15" ht="25.05" customHeight="1">
      <c r="A8" s="6">
        <v>3</v>
      </c>
      <c r="B8" s="6" t="s">
        <v>21</v>
      </c>
      <c r="C8" s="10" t="s">
        <v>15</v>
      </c>
      <c r="D8" s="10" t="s">
        <v>109</v>
      </c>
      <c r="E8" s="10">
        <v>1</v>
      </c>
      <c r="F8" s="22"/>
      <c r="G8" s="18">
        <f>F8*E8</f>
        <v>0</v>
      </c>
      <c r="H8" s="18">
        <f t="shared" si="0"/>
        <v>0</v>
      </c>
      <c r="J8" s="3"/>
      <c r="K8" s="3"/>
      <c r="L8" s="5"/>
      <c r="M8" s="7"/>
      <c r="N8" s="3"/>
      <c r="O8" s="3"/>
    </row>
    <row r="9" spans="1:15" ht="25.05" customHeight="1">
      <c r="A9" s="6">
        <v>4</v>
      </c>
      <c r="B9" s="6" t="s">
        <v>16</v>
      </c>
      <c r="C9" s="10" t="s">
        <v>17</v>
      </c>
      <c r="D9" s="10" t="s">
        <v>109</v>
      </c>
      <c r="E9" s="10">
        <v>2</v>
      </c>
      <c r="F9" s="22"/>
      <c r="G9" s="18">
        <f aca="true" t="shared" si="1" ref="G9:G61">F9*E9</f>
        <v>0</v>
      </c>
      <c r="H9" s="18">
        <f t="shared" si="0"/>
        <v>0</v>
      </c>
      <c r="J9" s="3"/>
      <c r="K9" s="3"/>
      <c r="M9" s="7"/>
      <c r="N9" s="3"/>
      <c r="O9" s="3"/>
    </row>
    <row r="10" spans="1:15" ht="25.05" customHeight="1">
      <c r="A10" s="6">
        <v>5</v>
      </c>
      <c r="B10" s="6" t="s">
        <v>18</v>
      </c>
      <c r="C10" s="10" t="s">
        <v>22</v>
      </c>
      <c r="D10" s="10" t="s">
        <v>109</v>
      </c>
      <c r="E10" s="10">
        <v>1</v>
      </c>
      <c r="F10" s="22"/>
      <c r="G10" s="18">
        <f t="shared" si="1"/>
        <v>0</v>
      </c>
      <c r="H10" s="18">
        <f t="shared" si="0"/>
        <v>0</v>
      </c>
      <c r="I10" s="8"/>
      <c r="J10" s="9"/>
      <c r="K10" s="3"/>
      <c r="M10" s="7"/>
      <c r="N10" s="3"/>
      <c r="O10" s="3"/>
    </row>
    <row r="11" spans="1:8" ht="25.05" customHeight="1">
      <c r="A11" s="6">
        <v>6</v>
      </c>
      <c r="B11" s="10" t="s">
        <v>23</v>
      </c>
      <c r="C11" s="6" t="s">
        <v>24</v>
      </c>
      <c r="D11" s="10" t="s">
        <v>109</v>
      </c>
      <c r="E11" s="6">
        <v>1</v>
      </c>
      <c r="F11" s="22"/>
      <c r="G11" s="18">
        <f t="shared" si="1"/>
        <v>0</v>
      </c>
      <c r="H11" s="18">
        <f t="shared" si="0"/>
        <v>0</v>
      </c>
    </row>
    <row r="12" spans="1:8" ht="25.05" customHeight="1">
      <c r="A12" s="6">
        <v>7</v>
      </c>
      <c r="B12" s="10" t="s">
        <v>25</v>
      </c>
      <c r="C12" s="6" t="s">
        <v>26</v>
      </c>
      <c r="D12" s="10" t="s">
        <v>109</v>
      </c>
      <c r="E12" s="6">
        <v>1</v>
      </c>
      <c r="F12" s="22"/>
      <c r="G12" s="18">
        <f t="shared" si="1"/>
        <v>0</v>
      </c>
      <c r="H12" s="18">
        <f t="shared" si="0"/>
        <v>0</v>
      </c>
    </row>
    <row r="13" spans="1:8" ht="25.05" customHeight="1">
      <c r="A13" s="6">
        <v>8</v>
      </c>
      <c r="B13" s="10" t="s">
        <v>27</v>
      </c>
      <c r="C13" s="6" t="s">
        <v>28</v>
      </c>
      <c r="D13" s="10" t="s">
        <v>109</v>
      </c>
      <c r="E13" s="6">
        <v>1</v>
      </c>
      <c r="F13" s="22"/>
      <c r="G13" s="18">
        <f t="shared" si="1"/>
        <v>0</v>
      </c>
      <c r="H13" s="18">
        <f t="shared" si="0"/>
        <v>0</v>
      </c>
    </row>
    <row r="14" spans="1:8" ht="25.05" customHeight="1">
      <c r="A14" s="6">
        <v>9</v>
      </c>
      <c r="B14" s="10" t="s">
        <v>29</v>
      </c>
      <c r="C14" s="6" t="s">
        <v>30</v>
      </c>
      <c r="D14" s="10" t="s">
        <v>109</v>
      </c>
      <c r="E14" s="6">
        <v>1</v>
      </c>
      <c r="F14" s="22"/>
      <c r="G14" s="18">
        <f t="shared" si="1"/>
        <v>0</v>
      </c>
      <c r="H14" s="18">
        <f t="shared" si="0"/>
        <v>0</v>
      </c>
    </row>
    <row r="15" spans="1:8" ht="25.05" customHeight="1">
      <c r="A15" s="6">
        <v>10</v>
      </c>
      <c r="B15" s="10" t="s">
        <v>31</v>
      </c>
      <c r="C15" s="10" t="s">
        <v>106</v>
      </c>
      <c r="D15" s="10" t="s">
        <v>109</v>
      </c>
      <c r="E15" s="6">
        <v>1</v>
      </c>
      <c r="F15" s="22"/>
      <c r="G15" s="18">
        <f t="shared" si="1"/>
        <v>0</v>
      </c>
      <c r="H15" s="18">
        <f t="shared" si="0"/>
        <v>0</v>
      </c>
    </row>
    <row r="16" spans="1:8" ht="25.05" customHeight="1">
      <c r="A16" s="6">
        <v>11</v>
      </c>
      <c r="B16" s="10" t="s">
        <v>32</v>
      </c>
      <c r="C16" s="6" t="s">
        <v>33</v>
      </c>
      <c r="D16" s="10" t="s">
        <v>109</v>
      </c>
      <c r="E16" s="6">
        <v>1</v>
      </c>
      <c r="F16" s="22"/>
      <c r="G16" s="18">
        <f t="shared" si="1"/>
        <v>0</v>
      </c>
      <c r="H16" s="18">
        <f t="shared" si="0"/>
        <v>0</v>
      </c>
    </row>
    <row r="17" spans="1:9" ht="25.05" customHeight="1">
      <c r="A17" s="6">
        <v>12</v>
      </c>
      <c r="B17" s="10" t="s">
        <v>34</v>
      </c>
      <c r="C17" s="6" t="s">
        <v>35</v>
      </c>
      <c r="D17" s="10" t="s">
        <v>109</v>
      </c>
      <c r="E17" s="6">
        <v>1</v>
      </c>
      <c r="F17" s="22"/>
      <c r="G17" s="18">
        <f t="shared" si="1"/>
        <v>0</v>
      </c>
      <c r="H17" s="18">
        <f t="shared" si="0"/>
        <v>0</v>
      </c>
      <c r="I17" s="11"/>
    </row>
    <row r="18" spans="1:8" ht="25.05" customHeight="1">
      <c r="A18" s="6">
        <v>13</v>
      </c>
      <c r="B18" s="6" t="s">
        <v>36</v>
      </c>
      <c r="C18" s="10" t="s">
        <v>37</v>
      </c>
      <c r="D18" s="10" t="s">
        <v>109</v>
      </c>
      <c r="E18" s="10">
        <v>2</v>
      </c>
      <c r="F18" s="22"/>
      <c r="G18" s="18">
        <f t="shared" si="1"/>
        <v>0</v>
      </c>
      <c r="H18" s="18">
        <f t="shared" si="0"/>
        <v>0</v>
      </c>
    </row>
    <row r="19" spans="1:8" ht="25.05" customHeight="1">
      <c r="A19" s="6">
        <v>14</v>
      </c>
      <c r="B19" s="6" t="s">
        <v>38</v>
      </c>
      <c r="C19" s="10" t="s">
        <v>39</v>
      </c>
      <c r="D19" s="10" t="s">
        <v>109</v>
      </c>
      <c r="E19" s="10">
        <v>1</v>
      </c>
      <c r="F19" s="22"/>
      <c r="G19" s="18">
        <f t="shared" si="1"/>
        <v>0</v>
      </c>
      <c r="H19" s="18">
        <f t="shared" si="0"/>
        <v>0</v>
      </c>
    </row>
    <row r="20" spans="1:8" ht="25.05" customHeight="1">
      <c r="A20" s="6">
        <v>15</v>
      </c>
      <c r="B20" s="6" t="s">
        <v>107</v>
      </c>
      <c r="C20" s="10" t="s">
        <v>40</v>
      </c>
      <c r="D20" s="10" t="s">
        <v>109</v>
      </c>
      <c r="E20" s="10">
        <v>1</v>
      </c>
      <c r="F20" s="22"/>
      <c r="G20" s="18">
        <f t="shared" si="1"/>
        <v>0</v>
      </c>
      <c r="H20" s="18">
        <f t="shared" si="0"/>
        <v>0</v>
      </c>
    </row>
    <row r="21" spans="1:8" ht="25.05" customHeight="1">
      <c r="A21" s="6">
        <v>16</v>
      </c>
      <c r="B21" s="6" t="s">
        <v>108</v>
      </c>
      <c r="C21" s="10" t="s">
        <v>41</v>
      </c>
      <c r="D21" s="10" t="s">
        <v>109</v>
      </c>
      <c r="E21" s="10">
        <v>1</v>
      </c>
      <c r="F21" s="22"/>
      <c r="G21" s="18">
        <f t="shared" si="1"/>
        <v>0</v>
      </c>
      <c r="H21" s="18">
        <f t="shared" si="0"/>
        <v>0</v>
      </c>
    </row>
    <row r="22" spans="1:8" ht="25.05" customHeight="1">
      <c r="A22" s="6">
        <v>17</v>
      </c>
      <c r="B22" s="6" t="s">
        <v>42</v>
      </c>
      <c r="C22" s="10" t="s">
        <v>43</v>
      </c>
      <c r="D22" s="10" t="s">
        <v>109</v>
      </c>
      <c r="E22" s="10">
        <v>1</v>
      </c>
      <c r="F22" s="22"/>
      <c r="G22" s="18">
        <f t="shared" si="1"/>
        <v>0</v>
      </c>
      <c r="H22" s="18">
        <f t="shared" si="0"/>
        <v>0</v>
      </c>
    </row>
    <row r="23" spans="1:8" ht="25.05" customHeight="1">
      <c r="A23" s="6">
        <v>18</v>
      </c>
      <c r="B23" s="6" t="s">
        <v>44</v>
      </c>
      <c r="C23" s="10" t="s">
        <v>45</v>
      </c>
      <c r="D23" s="10" t="s">
        <v>109</v>
      </c>
      <c r="E23" s="10">
        <v>1</v>
      </c>
      <c r="F23" s="22"/>
      <c r="G23" s="18">
        <f t="shared" si="1"/>
        <v>0</v>
      </c>
      <c r="H23" s="18">
        <f t="shared" si="0"/>
        <v>0</v>
      </c>
    </row>
    <row r="24" spans="1:8" ht="25.05" customHeight="1">
      <c r="A24" s="6">
        <v>19</v>
      </c>
      <c r="B24" s="6" t="s">
        <v>46</v>
      </c>
      <c r="C24" s="6" t="s">
        <v>47</v>
      </c>
      <c r="D24" s="10" t="s">
        <v>109</v>
      </c>
      <c r="E24" s="6">
        <v>1</v>
      </c>
      <c r="F24" s="22"/>
      <c r="G24" s="18">
        <f t="shared" si="1"/>
        <v>0</v>
      </c>
      <c r="H24" s="18">
        <f t="shared" si="0"/>
        <v>0</v>
      </c>
    </row>
    <row r="25" spans="1:8" ht="25.05" customHeight="1">
      <c r="A25" s="14">
        <v>20</v>
      </c>
      <c r="B25" s="23" t="s">
        <v>48</v>
      </c>
      <c r="C25" s="14" t="s">
        <v>49</v>
      </c>
      <c r="D25" s="10" t="s">
        <v>109</v>
      </c>
      <c r="E25" s="14">
        <v>3</v>
      </c>
      <c r="F25" s="22"/>
      <c r="G25" s="19">
        <f t="shared" si="1"/>
        <v>0</v>
      </c>
      <c r="H25" s="19">
        <f t="shared" si="0"/>
        <v>0</v>
      </c>
    </row>
    <row r="26" spans="1:8" ht="25.05" customHeight="1">
      <c r="A26" s="14">
        <v>21</v>
      </c>
      <c r="B26" s="14" t="s">
        <v>50</v>
      </c>
      <c r="C26" s="14" t="s">
        <v>51</v>
      </c>
      <c r="D26" s="10" t="s">
        <v>109</v>
      </c>
      <c r="E26" s="14">
        <v>2</v>
      </c>
      <c r="F26" s="22"/>
      <c r="G26" s="19">
        <f t="shared" si="1"/>
        <v>0</v>
      </c>
      <c r="H26" s="19">
        <f t="shared" si="0"/>
        <v>0</v>
      </c>
    </row>
    <row r="27" spans="1:8" ht="25.05" customHeight="1">
      <c r="A27" s="14">
        <v>22</v>
      </c>
      <c r="B27" s="14" t="s">
        <v>52</v>
      </c>
      <c r="C27" s="14" t="s">
        <v>53</v>
      </c>
      <c r="D27" s="10" t="s">
        <v>109</v>
      </c>
      <c r="E27" s="14">
        <v>1</v>
      </c>
      <c r="F27" s="22"/>
      <c r="G27" s="19">
        <f t="shared" si="1"/>
        <v>0</v>
      </c>
      <c r="H27" s="19">
        <f t="shared" si="0"/>
        <v>0</v>
      </c>
    </row>
    <row r="28" spans="1:8" ht="25.05" customHeight="1">
      <c r="A28" s="14">
        <v>23</v>
      </c>
      <c r="B28" s="14" t="s">
        <v>54</v>
      </c>
      <c r="C28" s="14" t="s">
        <v>55</v>
      </c>
      <c r="D28" s="10" t="s">
        <v>109</v>
      </c>
      <c r="E28" s="14">
        <v>16</v>
      </c>
      <c r="F28" s="22"/>
      <c r="G28" s="19">
        <f t="shared" si="1"/>
        <v>0</v>
      </c>
      <c r="H28" s="19">
        <f t="shared" si="0"/>
        <v>0</v>
      </c>
    </row>
    <row r="29" spans="1:8" ht="25.05" customHeight="1">
      <c r="A29" s="14">
        <v>24</v>
      </c>
      <c r="B29" s="14" t="s">
        <v>56</v>
      </c>
      <c r="C29" s="14" t="s">
        <v>57</v>
      </c>
      <c r="D29" s="10" t="s">
        <v>109</v>
      </c>
      <c r="E29" s="14">
        <v>2</v>
      </c>
      <c r="F29" s="22"/>
      <c r="G29" s="19">
        <f t="shared" si="1"/>
        <v>0</v>
      </c>
      <c r="H29" s="19">
        <f t="shared" si="0"/>
        <v>0</v>
      </c>
    </row>
    <row r="30" spans="1:8" ht="25.05" customHeight="1">
      <c r="A30" s="14">
        <v>25</v>
      </c>
      <c r="B30" s="14" t="s">
        <v>58</v>
      </c>
      <c r="C30" s="14" t="s">
        <v>59</v>
      </c>
      <c r="D30" s="10" t="s">
        <v>109</v>
      </c>
      <c r="E30" s="14">
        <v>2</v>
      </c>
      <c r="F30" s="22"/>
      <c r="G30" s="19">
        <f t="shared" si="1"/>
        <v>0</v>
      </c>
      <c r="H30" s="19">
        <f t="shared" si="0"/>
        <v>0</v>
      </c>
    </row>
    <row r="31" spans="1:8" ht="25.05" customHeight="1">
      <c r="A31" s="14">
        <v>26</v>
      </c>
      <c r="B31" s="14" t="s">
        <v>60</v>
      </c>
      <c r="C31" s="14" t="s">
        <v>61</v>
      </c>
      <c r="D31" s="10" t="s">
        <v>109</v>
      </c>
      <c r="E31" s="14">
        <v>2</v>
      </c>
      <c r="F31" s="22"/>
      <c r="G31" s="19">
        <f t="shared" si="1"/>
        <v>0</v>
      </c>
      <c r="H31" s="19">
        <f t="shared" si="0"/>
        <v>0</v>
      </c>
    </row>
    <row r="32" spans="1:8" ht="25.05" customHeight="1">
      <c r="A32" s="14">
        <v>27</v>
      </c>
      <c r="B32" s="14" t="s">
        <v>62</v>
      </c>
      <c r="C32" s="14" t="s">
        <v>43</v>
      </c>
      <c r="D32" s="10" t="s">
        <v>109</v>
      </c>
      <c r="E32" s="14">
        <v>2</v>
      </c>
      <c r="F32" s="22"/>
      <c r="G32" s="19">
        <f t="shared" si="1"/>
        <v>0</v>
      </c>
      <c r="H32" s="19">
        <f t="shared" si="0"/>
        <v>0</v>
      </c>
    </row>
    <row r="33" spans="1:8" ht="25.05" customHeight="1">
      <c r="A33" s="14">
        <v>28</v>
      </c>
      <c r="B33" s="14" t="s">
        <v>63</v>
      </c>
      <c r="C33" s="14" t="s">
        <v>47</v>
      </c>
      <c r="D33" s="10" t="s">
        <v>109</v>
      </c>
      <c r="E33" s="14">
        <v>2</v>
      </c>
      <c r="F33" s="22"/>
      <c r="G33" s="19">
        <f t="shared" si="1"/>
        <v>0</v>
      </c>
      <c r="H33" s="19">
        <f t="shared" si="0"/>
        <v>0</v>
      </c>
    </row>
    <row r="34" spans="1:8" ht="25.05" customHeight="1">
      <c r="A34" s="14">
        <v>29</v>
      </c>
      <c r="B34" s="14" t="s">
        <v>64</v>
      </c>
      <c r="C34" s="14" t="s">
        <v>65</v>
      </c>
      <c r="D34" s="10" t="s">
        <v>109</v>
      </c>
      <c r="E34" s="14">
        <v>2</v>
      </c>
      <c r="F34" s="22"/>
      <c r="G34" s="19">
        <f t="shared" si="1"/>
        <v>0</v>
      </c>
      <c r="H34" s="19">
        <f t="shared" si="0"/>
        <v>0</v>
      </c>
    </row>
    <row r="35" spans="1:8" ht="25.05" customHeight="1">
      <c r="A35" s="14">
        <v>30</v>
      </c>
      <c r="B35" s="14" t="s">
        <v>66</v>
      </c>
      <c r="C35" s="14" t="s">
        <v>65</v>
      </c>
      <c r="D35" s="10" t="s">
        <v>109</v>
      </c>
      <c r="E35" s="14">
        <v>5</v>
      </c>
      <c r="F35" s="22"/>
      <c r="G35" s="19">
        <f t="shared" si="1"/>
        <v>0</v>
      </c>
      <c r="H35" s="19">
        <f t="shared" si="0"/>
        <v>0</v>
      </c>
    </row>
    <row r="36" spans="1:8" ht="25.05" customHeight="1">
      <c r="A36" s="14">
        <v>31</v>
      </c>
      <c r="B36" s="14" t="s">
        <v>67</v>
      </c>
      <c r="C36" s="14" t="s">
        <v>68</v>
      </c>
      <c r="D36" s="10" t="s">
        <v>109</v>
      </c>
      <c r="E36" s="14">
        <v>1</v>
      </c>
      <c r="F36" s="22"/>
      <c r="G36" s="19">
        <f t="shared" si="1"/>
        <v>0</v>
      </c>
      <c r="H36" s="19">
        <f t="shared" si="0"/>
        <v>0</v>
      </c>
    </row>
    <row r="37" spans="1:8" ht="25.05" customHeight="1">
      <c r="A37" s="14">
        <v>32</v>
      </c>
      <c r="B37" s="14" t="s">
        <v>67</v>
      </c>
      <c r="C37" s="14" t="s">
        <v>68</v>
      </c>
      <c r="D37" s="10" t="s">
        <v>109</v>
      </c>
      <c r="E37" s="14">
        <v>1</v>
      </c>
      <c r="F37" s="22"/>
      <c r="G37" s="19">
        <f t="shared" si="1"/>
        <v>0</v>
      </c>
      <c r="H37" s="19">
        <f t="shared" si="0"/>
        <v>0</v>
      </c>
    </row>
    <row r="38" spans="1:8" ht="25.05" customHeight="1">
      <c r="A38" s="14">
        <v>33</v>
      </c>
      <c r="B38" s="14" t="s">
        <v>69</v>
      </c>
      <c r="C38" s="14" t="s">
        <v>70</v>
      </c>
      <c r="D38" s="10" t="s">
        <v>109</v>
      </c>
      <c r="E38" s="14">
        <v>1</v>
      </c>
      <c r="F38" s="22"/>
      <c r="G38" s="19">
        <f t="shared" si="1"/>
        <v>0</v>
      </c>
      <c r="H38" s="19">
        <f t="shared" si="0"/>
        <v>0</v>
      </c>
    </row>
    <row r="39" spans="1:8" ht="25.05" customHeight="1">
      <c r="A39" s="14">
        <v>34</v>
      </c>
      <c r="B39" s="14" t="s">
        <v>71</v>
      </c>
      <c r="C39" s="14" t="s">
        <v>72</v>
      </c>
      <c r="D39" s="10" t="s">
        <v>109</v>
      </c>
      <c r="E39" s="14">
        <v>6</v>
      </c>
      <c r="F39" s="22"/>
      <c r="G39" s="19">
        <f t="shared" si="1"/>
        <v>0</v>
      </c>
      <c r="H39" s="19">
        <f t="shared" si="0"/>
        <v>0</v>
      </c>
    </row>
    <row r="40" spans="1:8" ht="25.05" customHeight="1">
      <c r="A40" s="14">
        <v>35</v>
      </c>
      <c r="B40" s="14" t="s">
        <v>73</v>
      </c>
      <c r="C40" s="14" t="s">
        <v>74</v>
      </c>
      <c r="D40" s="10" t="s">
        <v>109</v>
      </c>
      <c r="E40" s="14">
        <v>6</v>
      </c>
      <c r="F40" s="22"/>
      <c r="G40" s="19">
        <f t="shared" si="1"/>
        <v>0</v>
      </c>
      <c r="H40" s="19">
        <f t="shared" si="0"/>
        <v>0</v>
      </c>
    </row>
    <row r="41" spans="1:8" ht="25.05" customHeight="1">
      <c r="A41" s="14">
        <v>36</v>
      </c>
      <c r="B41" s="14" t="s">
        <v>75</v>
      </c>
      <c r="C41" s="14" t="s">
        <v>43</v>
      </c>
      <c r="D41" s="10" t="s">
        <v>109</v>
      </c>
      <c r="E41" s="14">
        <v>6</v>
      </c>
      <c r="F41" s="22"/>
      <c r="G41" s="19">
        <f t="shared" si="1"/>
        <v>0</v>
      </c>
      <c r="H41" s="19">
        <f t="shared" si="0"/>
        <v>0</v>
      </c>
    </row>
    <row r="42" spans="1:8" ht="25.05" customHeight="1">
      <c r="A42" s="14">
        <v>37</v>
      </c>
      <c r="B42" s="14" t="s">
        <v>76</v>
      </c>
      <c r="C42" s="14" t="s">
        <v>47</v>
      </c>
      <c r="D42" s="10" t="s">
        <v>109</v>
      </c>
      <c r="E42" s="14">
        <v>6</v>
      </c>
      <c r="F42" s="22"/>
      <c r="G42" s="19">
        <f t="shared" si="1"/>
        <v>0</v>
      </c>
      <c r="H42" s="19">
        <f t="shared" si="0"/>
        <v>0</v>
      </c>
    </row>
    <row r="43" spans="1:8" ht="25.05" customHeight="1">
      <c r="A43" s="14">
        <v>38</v>
      </c>
      <c r="B43" s="14" t="s">
        <v>77</v>
      </c>
      <c r="C43" s="14" t="s">
        <v>65</v>
      </c>
      <c r="D43" s="10" t="s">
        <v>109</v>
      </c>
      <c r="E43" s="14">
        <v>6</v>
      </c>
      <c r="F43" s="22"/>
      <c r="G43" s="19">
        <f t="shared" si="1"/>
        <v>0</v>
      </c>
      <c r="H43" s="19">
        <f t="shared" si="0"/>
        <v>0</v>
      </c>
    </row>
    <row r="44" spans="1:8" ht="25.05" customHeight="1">
      <c r="A44" s="14">
        <v>39</v>
      </c>
      <c r="B44" s="14" t="s">
        <v>78</v>
      </c>
      <c r="C44" s="14" t="s">
        <v>65</v>
      </c>
      <c r="D44" s="10" t="s">
        <v>109</v>
      </c>
      <c r="E44" s="14">
        <v>6</v>
      </c>
      <c r="F44" s="22"/>
      <c r="G44" s="19">
        <f t="shared" si="1"/>
        <v>0</v>
      </c>
      <c r="H44" s="19">
        <f t="shared" si="0"/>
        <v>0</v>
      </c>
    </row>
    <row r="45" spans="1:8" ht="25.05" customHeight="1">
      <c r="A45" s="14">
        <v>40</v>
      </c>
      <c r="B45" s="14" t="s">
        <v>79</v>
      </c>
      <c r="C45" s="14" t="s">
        <v>49</v>
      </c>
      <c r="D45" s="10" t="s">
        <v>109</v>
      </c>
      <c r="E45" s="14">
        <v>3</v>
      </c>
      <c r="F45" s="22"/>
      <c r="G45" s="19">
        <f t="shared" si="1"/>
        <v>0</v>
      </c>
      <c r="H45" s="19">
        <f t="shared" si="0"/>
        <v>0</v>
      </c>
    </row>
    <row r="46" spans="1:8" ht="25.05" customHeight="1">
      <c r="A46" s="14">
        <v>41</v>
      </c>
      <c r="B46" s="14" t="s">
        <v>80</v>
      </c>
      <c r="C46" s="14" t="s">
        <v>45</v>
      </c>
      <c r="D46" s="10" t="s">
        <v>109</v>
      </c>
      <c r="E46" s="14">
        <v>6</v>
      </c>
      <c r="F46" s="22"/>
      <c r="G46" s="19">
        <f t="shared" si="1"/>
        <v>0</v>
      </c>
      <c r="H46" s="19">
        <f t="shared" si="0"/>
        <v>0</v>
      </c>
    </row>
    <row r="47" spans="1:8" ht="25.05" customHeight="1">
      <c r="A47" s="14">
        <v>42</v>
      </c>
      <c r="B47" s="14" t="s">
        <v>81</v>
      </c>
      <c r="C47" s="14" t="s">
        <v>82</v>
      </c>
      <c r="D47" s="10" t="s">
        <v>109</v>
      </c>
      <c r="E47" s="14">
        <v>2</v>
      </c>
      <c r="F47" s="22"/>
      <c r="G47" s="19">
        <f t="shared" si="1"/>
        <v>0</v>
      </c>
      <c r="H47" s="19">
        <f t="shared" si="0"/>
        <v>0</v>
      </c>
    </row>
    <row r="48" spans="1:8" ht="25.05" customHeight="1">
      <c r="A48" s="14">
        <v>43</v>
      </c>
      <c r="B48" s="14" t="s">
        <v>83</v>
      </c>
      <c r="C48" s="14" t="s">
        <v>84</v>
      </c>
      <c r="D48" s="10" t="s">
        <v>109</v>
      </c>
      <c r="E48" s="14">
        <v>2</v>
      </c>
      <c r="F48" s="22"/>
      <c r="G48" s="19">
        <f t="shared" si="1"/>
        <v>0</v>
      </c>
      <c r="H48" s="19">
        <f t="shared" si="0"/>
        <v>0</v>
      </c>
    </row>
    <row r="49" spans="1:8" ht="25.05" customHeight="1">
      <c r="A49" s="14">
        <v>44</v>
      </c>
      <c r="B49" s="14" t="s">
        <v>85</v>
      </c>
      <c r="C49" s="14" t="s">
        <v>86</v>
      </c>
      <c r="D49" s="10" t="s">
        <v>109</v>
      </c>
      <c r="E49" s="14">
        <v>1</v>
      </c>
      <c r="F49" s="22"/>
      <c r="G49" s="19">
        <f t="shared" si="1"/>
        <v>0</v>
      </c>
      <c r="H49" s="19">
        <f t="shared" si="0"/>
        <v>0</v>
      </c>
    </row>
    <row r="50" spans="1:8" ht="25.05" customHeight="1">
      <c r="A50" s="14">
        <v>45</v>
      </c>
      <c r="B50" s="14" t="s">
        <v>87</v>
      </c>
      <c r="C50" s="14" t="s">
        <v>68</v>
      </c>
      <c r="D50" s="10" t="s">
        <v>109</v>
      </c>
      <c r="E50" s="14">
        <v>2</v>
      </c>
      <c r="F50" s="22"/>
      <c r="G50" s="19">
        <f t="shared" si="1"/>
        <v>0</v>
      </c>
      <c r="H50" s="19">
        <f t="shared" si="0"/>
        <v>0</v>
      </c>
    </row>
    <row r="51" spans="1:8" ht="25.05" customHeight="1">
      <c r="A51" s="14">
        <v>46</v>
      </c>
      <c r="B51" s="14" t="s">
        <v>88</v>
      </c>
      <c r="C51" s="14" t="s">
        <v>89</v>
      </c>
      <c r="D51" s="10" t="s">
        <v>109</v>
      </c>
      <c r="E51" s="14">
        <v>1</v>
      </c>
      <c r="F51" s="22"/>
      <c r="G51" s="19">
        <f t="shared" si="1"/>
        <v>0</v>
      </c>
      <c r="H51" s="19">
        <f t="shared" si="0"/>
        <v>0</v>
      </c>
    </row>
    <row r="52" spans="1:8" ht="25.05" customHeight="1">
      <c r="A52" s="14">
        <v>47</v>
      </c>
      <c r="B52" s="14" t="s">
        <v>90</v>
      </c>
      <c r="C52" s="14" t="s">
        <v>91</v>
      </c>
      <c r="D52" s="10" t="s">
        <v>109</v>
      </c>
      <c r="E52" s="14">
        <v>2</v>
      </c>
      <c r="F52" s="22"/>
      <c r="G52" s="19">
        <f t="shared" si="1"/>
        <v>0</v>
      </c>
      <c r="H52" s="19">
        <f t="shared" si="0"/>
        <v>0</v>
      </c>
    </row>
    <row r="53" spans="1:8" ht="25.05" customHeight="1">
      <c r="A53" s="14">
        <v>48</v>
      </c>
      <c r="B53" s="24" t="s">
        <v>92</v>
      </c>
      <c r="C53" s="14" t="s">
        <v>70</v>
      </c>
      <c r="D53" s="10" t="s">
        <v>109</v>
      </c>
      <c r="E53" s="14">
        <v>1</v>
      </c>
      <c r="F53" s="22"/>
      <c r="G53" s="19">
        <f t="shared" si="1"/>
        <v>0</v>
      </c>
      <c r="H53" s="19">
        <f t="shared" si="0"/>
        <v>0</v>
      </c>
    </row>
    <row r="54" spans="1:8" ht="25.05" customHeight="1">
      <c r="A54" s="14">
        <v>49</v>
      </c>
      <c r="B54" s="14" t="s">
        <v>93</v>
      </c>
      <c r="C54" s="14" t="s">
        <v>94</v>
      </c>
      <c r="D54" s="10" t="s">
        <v>109</v>
      </c>
      <c r="E54" s="14">
        <v>1</v>
      </c>
      <c r="F54" s="22"/>
      <c r="G54" s="19">
        <f t="shared" si="1"/>
        <v>0</v>
      </c>
      <c r="H54" s="19">
        <f t="shared" si="0"/>
        <v>0</v>
      </c>
    </row>
    <row r="55" spans="1:8" ht="25.05" customHeight="1">
      <c r="A55" s="14">
        <v>50</v>
      </c>
      <c r="B55" s="14" t="s">
        <v>95</v>
      </c>
      <c r="C55" s="14" t="s">
        <v>96</v>
      </c>
      <c r="D55" s="10" t="s">
        <v>109</v>
      </c>
      <c r="E55" s="14">
        <v>2</v>
      </c>
      <c r="F55" s="22"/>
      <c r="G55" s="19">
        <f t="shared" si="1"/>
        <v>0</v>
      </c>
      <c r="H55" s="19">
        <f t="shared" si="0"/>
        <v>0</v>
      </c>
    </row>
    <row r="56" spans="1:8" ht="25.05" customHeight="1">
      <c r="A56" s="14">
        <v>51</v>
      </c>
      <c r="B56" s="14" t="s">
        <v>97</v>
      </c>
      <c r="C56" s="14" t="s">
        <v>98</v>
      </c>
      <c r="D56" s="10" t="s">
        <v>109</v>
      </c>
      <c r="E56" s="14">
        <v>1</v>
      </c>
      <c r="F56" s="22"/>
      <c r="G56" s="19">
        <f t="shared" si="1"/>
        <v>0</v>
      </c>
      <c r="H56" s="19">
        <f t="shared" si="0"/>
        <v>0</v>
      </c>
    </row>
    <row r="57" spans="1:8" ht="25.05" customHeight="1">
      <c r="A57" s="14">
        <v>52</v>
      </c>
      <c r="B57" s="14" t="s">
        <v>111</v>
      </c>
      <c r="C57" s="14" t="s">
        <v>112</v>
      </c>
      <c r="D57" s="10" t="s">
        <v>109</v>
      </c>
      <c r="E57" s="14">
        <v>2</v>
      </c>
      <c r="F57" s="22"/>
      <c r="G57" s="19">
        <f t="shared" si="1"/>
        <v>0</v>
      </c>
      <c r="H57" s="19">
        <f t="shared" si="0"/>
        <v>0</v>
      </c>
    </row>
    <row r="58" spans="1:8" ht="25.05" customHeight="1">
      <c r="A58" s="14">
        <v>53</v>
      </c>
      <c r="B58" s="14" t="s">
        <v>99</v>
      </c>
      <c r="C58" s="14" t="s">
        <v>100</v>
      </c>
      <c r="D58" s="10" t="s">
        <v>109</v>
      </c>
      <c r="E58" s="14">
        <v>6</v>
      </c>
      <c r="F58" s="22"/>
      <c r="G58" s="19">
        <f t="shared" si="1"/>
        <v>0</v>
      </c>
      <c r="H58" s="19">
        <f t="shared" si="0"/>
        <v>0</v>
      </c>
    </row>
    <row r="59" spans="1:8" ht="25.05" customHeight="1">
      <c r="A59" s="14">
        <v>54</v>
      </c>
      <c r="B59" s="14" t="s">
        <v>99</v>
      </c>
      <c r="C59" s="14" t="s">
        <v>101</v>
      </c>
      <c r="D59" s="10" t="s">
        <v>109</v>
      </c>
      <c r="E59" s="14">
        <v>8</v>
      </c>
      <c r="F59" s="22"/>
      <c r="G59" s="19">
        <f t="shared" si="1"/>
        <v>0</v>
      </c>
      <c r="H59" s="19">
        <f t="shared" si="0"/>
        <v>0</v>
      </c>
    </row>
    <row r="60" spans="1:8" ht="25.05" customHeight="1">
      <c r="A60" s="14">
        <v>55</v>
      </c>
      <c r="B60" s="14" t="s">
        <v>104</v>
      </c>
      <c r="C60" s="14" t="s">
        <v>102</v>
      </c>
      <c r="D60" s="10" t="s">
        <v>109</v>
      </c>
      <c r="E60" s="14">
        <v>1</v>
      </c>
      <c r="F60" s="22"/>
      <c r="G60" s="19">
        <f t="shared" si="1"/>
        <v>0</v>
      </c>
      <c r="H60" s="19">
        <f t="shared" si="0"/>
        <v>0</v>
      </c>
    </row>
    <row r="61" spans="1:8" ht="25.05" customHeight="1" thickBot="1">
      <c r="A61" s="14">
        <v>56</v>
      </c>
      <c r="B61" s="14" t="s">
        <v>103</v>
      </c>
      <c r="C61" s="14" t="s">
        <v>105</v>
      </c>
      <c r="D61" s="10" t="s">
        <v>109</v>
      </c>
      <c r="E61" s="14">
        <v>1</v>
      </c>
      <c r="F61" s="22"/>
      <c r="G61" s="25">
        <f t="shared" si="1"/>
        <v>0</v>
      </c>
      <c r="H61" s="25">
        <f t="shared" si="0"/>
        <v>0</v>
      </c>
    </row>
    <row r="62" spans="1:8" ht="27.75" customHeight="1" thickBot="1">
      <c r="A62" s="30" t="s">
        <v>110</v>
      </c>
      <c r="B62" s="31"/>
      <c r="C62" s="31"/>
      <c r="D62" s="31"/>
      <c r="E62" s="31"/>
      <c r="F62" s="32"/>
      <c r="G62" s="20">
        <f>SUM(G6:G61)</f>
        <v>0</v>
      </c>
      <c r="H62" s="20">
        <f>G62*1.21</f>
        <v>0</v>
      </c>
    </row>
    <row r="63" spans="1:8" ht="27.75" customHeight="1" thickBot="1">
      <c r="A63" s="12"/>
      <c r="B63" s="12"/>
      <c r="C63" s="12"/>
      <c r="D63" s="12"/>
      <c r="E63" s="12"/>
      <c r="F63" s="16"/>
      <c r="G63" s="13"/>
      <c r="H63" s="13"/>
    </row>
    <row r="64" spans="1:8" ht="30" customHeight="1" thickBot="1">
      <c r="A64" s="37" t="s">
        <v>0</v>
      </c>
      <c r="B64" s="38"/>
      <c r="C64" s="38"/>
      <c r="D64" s="38"/>
      <c r="E64" s="38"/>
      <c r="F64" s="39"/>
      <c r="G64" s="40">
        <f>G62</f>
        <v>0</v>
      </c>
      <c r="H64" s="41"/>
    </row>
    <row r="65" spans="1:11" ht="30" customHeight="1" thickBot="1">
      <c r="A65" s="37" t="s">
        <v>10</v>
      </c>
      <c r="B65" s="38"/>
      <c r="C65" s="38"/>
      <c r="D65" s="38"/>
      <c r="E65" s="38"/>
      <c r="F65" s="39"/>
      <c r="G65" s="40">
        <f>G64*0.21</f>
        <v>0</v>
      </c>
      <c r="H65" s="41"/>
      <c r="K65" s="21"/>
    </row>
    <row r="66" spans="1:8" ht="25.2" thickBot="1">
      <c r="A66" s="37" t="s">
        <v>11</v>
      </c>
      <c r="B66" s="38"/>
      <c r="C66" s="38"/>
      <c r="D66" s="38"/>
      <c r="E66" s="38"/>
      <c r="F66" s="39"/>
      <c r="G66" s="40">
        <f>G64*1.21</f>
        <v>0</v>
      </c>
      <c r="H66" s="41"/>
    </row>
    <row r="67" spans="1:8" ht="15">
      <c r="A67" s="3"/>
      <c r="B67" s="3"/>
      <c r="C67" s="3"/>
      <c r="D67" s="3"/>
      <c r="E67" s="3"/>
      <c r="F67" s="3"/>
      <c r="G67" s="3"/>
      <c r="H67" s="3"/>
    </row>
    <row r="69" spans="1:3" ht="21">
      <c r="A69" s="36" t="s">
        <v>12</v>
      </c>
      <c r="B69" s="36"/>
      <c r="C69" s="36"/>
    </row>
  </sheetData>
  <mergeCells count="11">
    <mergeCell ref="A2:D2"/>
    <mergeCell ref="A3:H3"/>
    <mergeCell ref="A62:F62"/>
    <mergeCell ref="A4:H4"/>
    <mergeCell ref="A69:C69"/>
    <mergeCell ref="A64:F64"/>
    <mergeCell ref="G66:H66"/>
    <mergeCell ref="G64:H64"/>
    <mergeCell ref="G65:H65"/>
    <mergeCell ref="A65:F65"/>
    <mergeCell ref="A66:F66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mcermak</dc:creator>
  <cp:keywords/>
  <dc:description/>
  <cp:lastModifiedBy>Marcela Wolfová</cp:lastModifiedBy>
  <cp:lastPrinted>2020-01-24T06:58:40Z</cp:lastPrinted>
  <dcterms:created xsi:type="dcterms:W3CDTF">2015-08-28T12:10:45Z</dcterms:created>
  <dcterms:modified xsi:type="dcterms:W3CDTF">2020-01-28T09:04:28Z</dcterms:modified>
  <cp:category/>
  <cp:version/>
  <cp:contentType/>
  <cp:contentStatus/>
</cp:coreProperties>
</file>