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kapitulace" sheetId="1" r:id="rId1"/>
    <sheet name="PS 01-VZD" sheetId="2" r:id="rId2"/>
    <sheet name="PS 02-EI" sheetId="3" r:id="rId3"/>
    <sheet name="VON" sheetId="4" r:id="rId4"/>
  </sheets>
  <definedNames>
    <definedName name="_xlnm.Print_Titles" localSheetId="1">'PS 01-VZD'!$3:$8</definedName>
    <definedName name="_xlnm.Print_Area" localSheetId="0">'rekapitulace'!$A$2:$J$37</definedName>
    <definedName name="_xlnm.Print_Area" localSheetId="3">'VON'!$A$1:$F$19</definedName>
  </definedNames>
  <calcPr fullCalcOnLoad="1"/>
</workbook>
</file>

<file path=xl/comments1.xml><?xml version="1.0" encoding="utf-8"?>
<comments xmlns="http://schemas.openxmlformats.org/spreadsheetml/2006/main">
  <authors>
    <author>Maňák Pavel</author>
  </authors>
  <commentList>
    <comment ref="E14" authorId="0">
      <text>
        <r>
          <rPr>
            <b/>
            <sz val="9"/>
            <rFont val="Tahoma"/>
            <family val="2"/>
          </rPr>
          <t>Maňák Pavel:</t>
        </r>
        <r>
          <rPr>
            <sz val="9"/>
            <rFont val="Tahoma"/>
            <family val="2"/>
          </rPr>
          <t xml:space="preserve">
zde doplnit základní údaje zhotovitele</t>
        </r>
      </text>
    </comment>
  </commentList>
</comments>
</file>

<file path=xl/sharedStrings.xml><?xml version="1.0" encoding="utf-8"?>
<sst xmlns="http://schemas.openxmlformats.org/spreadsheetml/2006/main" count="480" uniqueCount="278">
  <si>
    <t>Pozice</t>
  </si>
  <si>
    <t>Text</t>
  </si>
  <si>
    <t>Počet</t>
  </si>
  <si>
    <t>jednotek</t>
  </si>
  <si>
    <t>Cena  v  Kč</t>
  </si>
  <si>
    <t>jednotková</t>
  </si>
  <si>
    <t>celkem</t>
  </si>
  <si>
    <t>dodávka</t>
  </si>
  <si>
    <t>Dodávka</t>
  </si>
  <si>
    <t>VZT celkem bez DPH</t>
  </si>
  <si>
    <t>4</t>
  </si>
  <si>
    <t>5</t>
  </si>
  <si>
    <t>zařízení společné</t>
  </si>
  <si>
    <t>Ing. Ladislav Váňa</t>
  </si>
  <si>
    <t>mechanické zaregulování a zprovoznění VZT zařízení</t>
  </si>
  <si>
    <t>Mechanické zaregulování a zprovoznění VZT zařízení</t>
  </si>
  <si>
    <t>doprava</t>
  </si>
  <si>
    <t>montáž</t>
  </si>
  <si>
    <t>Doprava</t>
  </si>
  <si>
    <t>Montáž</t>
  </si>
  <si>
    <t>konzol - 2 ks</t>
  </si>
  <si>
    <t>Cenová kalkulace</t>
  </si>
  <si>
    <t>Výměna ventilátorů na střeše objektu VHL</t>
  </si>
  <si>
    <t>Na Hutmance 596/5a, Praha 5</t>
  </si>
  <si>
    <t>zařízení č. 3</t>
  </si>
  <si>
    <t>- větrání m.č. 1</t>
  </si>
  <si>
    <t>3.4</t>
  </si>
  <si>
    <t>plastový chemicky odolný radiální ventilátor pr. 250 mm</t>
  </si>
  <si>
    <t>vč. antistatická skříň</t>
  </si>
  <si>
    <t>motor standardní BNV</t>
  </si>
  <si>
    <t>kryt motoru</t>
  </si>
  <si>
    <t>tl. manžeta pr. 250 mm - 1 ks</t>
  </si>
  <si>
    <t>1,5 kW, 400 V/50 Hz</t>
  </si>
  <si>
    <t>výfuková hlavice plastová z PP pr. 250 mm</t>
  </si>
  <si>
    <t>odolná proti UV záření</t>
  </si>
  <si>
    <t>3.5</t>
  </si>
  <si>
    <t>plastové kruhové potrubí z PP, vč. montážní materiál</t>
  </si>
  <si>
    <t>3.6</t>
  </si>
  <si>
    <t>3.7</t>
  </si>
  <si>
    <t>plastové čtyřhranné potrubí z PP, vč. montážní materiál</t>
  </si>
  <si>
    <t>odolné proti UV záření</t>
  </si>
  <si>
    <t>zařízení č. 4</t>
  </si>
  <si>
    <t>- větrání m.č. 2</t>
  </si>
  <si>
    <t>4.4</t>
  </si>
  <si>
    <t>4.5</t>
  </si>
  <si>
    <t>4.6</t>
  </si>
  <si>
    <t>4.7</t>
  </si>
  <si>
    <t>zařízení č. 6</t>
  </si>
  <si>
    <t>- větrání m.č. 4</t>
  </si>
  <si>
    <t>6.4</t>
  </si>
  <si>
    <t>do obvodu 1 000 mm / 100% (1m)</t>
  </si>
  <si>
    <t>do obvodu 1 200 mm / 100% (1m)</t>
  </si>
  <si>
    <t>6.5</t>
  </si>
  <si>
    <t>6.6</t>
  </si>
  <si>
    <t>6.7</t>
  </si>
  <si>
    <t>zařízení č. 7</t>
  </si>
  <si>
    <t>- větrání m.č. 5</t>
  </si>
  <si>
    <t>7.1</t>
  </si>
  <si>
    <t>střešní ventilátor pr. 250 mm</t>
  </si>
  <si>
    <t>vč. zpětná klapka</t>
  </si>
  <si>
    <t>příruba pro připojení kruhového potrubí pr. 250 mm</t>
  </si>
  <si>
    <t>0,15 kW, 0,74 A, 230 V/50 Hz</t>
  </si>
  <si>
    <t>zařízení č. 8</t>
  </si>
  <si>
    <t>- větrání m.č. 12</t>
  </si>
  <si>
    <t>8.3</t>
  </si>
  <si>
    <t>plastový chemicky odolný radiální ventilátor pr. 200 mm</t>
  </si>
  <si>
    <t>tl. manžeta pr. 200 mm - 1 ks</t>
  </si>
  <si>
    <t>0,37 kW, 400 V/50 Hz</t>
  </si>
  <si>
    <t>výfuková hlavice plastová z PP pr. 200 mm</t>
  </si>
  <si>
    <t>8.4</t>
  </si>
  <si>
    <t>8.5</t>
  </si>
  <si>
    <t>pr. 200 mm / 20% (2m)</t>
  </si>
  <si>
    <t>pr. 250 mm / 20% (2m)</t>
  </si>
  <si>
    <t>zařízení č. 9</t>
  </si>
  <si>
    <t>- větrání m.č. 14</t>
  </si>
  <si>
    <t>9.1</t>
  </si>
  <si>
    <t>0,12 kW, 0,6 A, 230 V/50 Hz</t>
  </si>
  <si>
    <t>zařízení č. 11</t>
  </si>
  <si>
    <t>- větrání m.č. 30</t>
  </si>
  <si>
    <t>11.4</t>
  </si>
  <si>
    <t>11.5</t>
  </si>
  <si>
    <t>11.6</t>
  </si>
  <si>
    <t>zařízení č. 12</t>
  </si>
  <si>
    <t>- větrání m.č. 31</t>
  </si>
  <si>
    <t>12.4</t>
  </si>
  <si>
    <t>12.5</t>
  </si>
  <si>
    <t>12.6</t>
  </si>
  <si>
    <t>vč. výbušné provedení</t>
  </si>
  <si>
    <t>motor Ex</t>
  </si>
  <si>
    <t>podstavná deska</t>
  </si>
  <si>
    <t>tl. manžeta pr. 200 mm Ex - 1 ks</t>
  </si>
  <si>
    <t>0,7 kW, 0,78/1,3 A, 400 V/50 Hz</t>
  </si>
  <si>
    <t>vč. servopohon</t>
  </si>
  <si>
    <t>0,1 kW, 230 V/50 Hz</t>
  </si>
  <si>
    <t>12.7</t>
  </si>
  <si>
    <t>12.8</t>
  </si>
  <si>
    <t>12.9</t>
  </si>
  <si>
    <t>uzavírací klapka kruhová pr. 200 mm Ex - S</t>
  </si>
  <si>
    <t>kruhová klapka plastová, odolná proti UV záření, nevýbušné provedení</t>
  </si>
  <si>
    <t>výfuková hlavice plastová z PP pr. 200 mm Ex</t>
  </si>
  <si>
    <t>nevýbušné provedení</t>
  </si>
  <si>
    <t>plastové čtyřhranné potrubí z PP, vč. montážní materiál Ex</t>
  </si>
  <si>
    <t>plastové kruhové potrubí z PP, vč. montážní materiál Ex</t>
  </si>
  <si>
    <t>12.10</t>
  </si>
  <si>
    <t>zařízení č. 13</t>
  </si>
  <si>
    <t>- větrání m.č. 32</t>
  </si>
  <si>
    <t>13.4</t>
  </si>
  <si>
    <t>13.5</t>
  </si>
  <si>
    <t>13.6</t>
  </si>
  <si>
    <t>zařízení č. 14</t>
  </si>
  <si>
    <t>- větrání m.č. 33</t>
  </si>
  <si>
    <t>14.4</t>
  </si>
  <si>
    <t>14.5</t>
  </si>
  <si>
    <t>14.6</t>
  </si>
  <si>
    <t>zařízení č. 15</t>
  </si>
  <si>
    <t>- větrání m.č. 39</t>
  </si>
  <si>
    <t>15.4</t>
  </si>
  <si>
    <t>zařízení č. 16</t>
  </si>
  <si>
    <t>- větrání m.č. 42</t>
  </si>
  <si>
    <t>16.4</t>
  </si>
  <si>
    <t>16.5</t>
  </si>
  <si>
    <t>16.6</t>
  </si>
  <si>
    <t>zařízení č. 17</t>
  </si>
  <si>
    <t>- větrání m.č. 43</t>
  </si>
  <si>
    <t>17.4</t>
  </si>
  <si>
    <t>17.5</t>
  </si>
  <si>
    <t>17.6</t>
  </si>
  <si>
    <t>zařízení č. 18</t>
  </si>
  <si>
    <t>- větrání m.č. 44</t>
  </si>
  <si>
    <t>18.4</t>
  </si>
  <si>
    <t>18.5</t>
  </si>
  <si>
    <t>18.6</t>
  </si>
  <si>
    <t>zařízení č. 19</t>
  </si>
  <si>
    <t>- větrání m.č. 45</t>
  </si>
  <si>
    <t>19.4</t>
  </si>
  <si>
    <t>19.5</t>
  </si>
  <si>
    <t>19.6</t>
  </si>
  <si>
    <t>demontáž stávající VZT</t>
  </si>
  <si>
    <t>- odsávací ventilátor</t>
  </si>
  <si>
    <t>- potrubí plastové (17x 3m)</t>
  </si>
  <si>
    <t>úprava stávajícího VZT potrubí</t>
  </si>
  <si>
    <t>Úprava stávajícího VZT potrubí</t>
  </si>
  <si>
    <t>12.11</t>
  </si>
  <si>
    <t>zařízení č. 30</t>
  </si>
  <si>
    <t>- větrání m.č. 17</t>
  </si>
  <si>
    <t>potrubní plastový ventilátor ve výbušném provedení pr. 200 mm</t>
  </si>
  <si>
    <t>vč. tl. manžeta - Ex pr. 200 mm - 2 ks</t>
  </si>
  <si>
    <t>30.1</t>
  </si>
  <si>
    <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500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150 Pa</t>
    </r>
  </si>
  <si>
    <t>0,130 kW, 0,54 A, 230 V/50 Hz</t>
  </si>
  <si>
    <t>tlumič hluku pr. 200 mm, dl. 0,6 m</t>
  </si>
  <si>
    <t>krycí mřížka pr. 200 mm</t>
  </si>
  <si>
    <t>z tahokovu</t>
  </si>
  <si>
    <t>venkovní samotížná žaluzie pr. 200 mm - Ex</t>
  </si>
  <si>
    <t>plastová samotížná žaluzie v Ex provedení</t>
  </si>
  <si>
    <t>plastové kruhové potrubí, vč. montážní materiál</t>
  </si>
  <si>
    <t>pr. 200 mm / 0% (1m)</t>
  </si>
  <si>
    <t>30.2</t>
  </si>
  <si>
    <t>30.3</t>
  </si>
  <si>
    <t>30.4</t>
  </si>
  <si>
    <t>30.5</t>
  </si>
  <si>
    <t>motorový spouštěč</t>
  </si>
  <si>
    <t>PS1</t>
  </si>
  <si>
    <t>PS2</t>
  </si>
  <si>
    <t>VON</t>
  </si>
  <si>
    <t>pozn.:veškeré ostatní náklady na realizaci díla musí být zahrnuty do jednotkových cen položek</t>
  </si>
  <si>
    <t>ostatní (průběžný a závěrečný úklid pracoviště, zabezpečení pracoviště, zednické začištění průrazů, atd.)</t>
  </si>
  <si>
    <t xml:space="preserve">dokumentace skutečného provedení a doklady k předání díla </t>
  </si>
  <si>
    <t xml:space="preserve">   strana: 1</t>
  </si>
  <si>
    <t>č.p.</t>
  </si>
  <si>
    <t>ozn.</t>
  </si>
  <si>
    <t xml:space="preserve">                Materiál-popis</t>
  </si>
  <si>
    <t>Mn.j.</t>
  </si>
  <si>
    <t>Množství</t>
  </si>
  <si>
    <t xml:space="preserve">    Dodávka</t>
  </si>
  <si>
    <t xml:space="preserve">   Montáž</t>
  </si>
  <si>
    <t>Na Hutmance 596/5a,Praha 5</t>
  </si>
  <si>
    <t>ELEKTROINSTALACE</t>
  </si>
  <si>
    <t>1.</t>
  </si>
  <si>
    <t>210 01-0124</t>
  </si>
  <si>
    <t>Hmoždinky + upevňovací šroub pro příchytku</t>
  </si>
  <si>
    <t>ks</t>
  </si>
  <si>
    <t>2.</t>
  </si>
  <si>
    <t>210 80-2646</t>
  </si>
  <si>
    <t>Lišta LV 25/25</t>
  </si>
  <si>
    <t>m</t>
  </si>
  <si>
    <t>3.</t>
  </si>
  <si>
    <t>Lišta LV 40/40</t>
  </si>
  <si>
    <t>4.</t>
  </si>
  <si>
    <t>Kabel CYKY-O 2x1,5</t>
  </si>
  <si>
    <t>5.</t>
  </si>
  <si>
    <t>Kabel CYKY-J 3x1,5</t>
  </si>
  <si>
    <t>6.</t>
  </si>
  <si>
    <t>Kabel CYKY-J 5x1,5</t>
  </si>
  <si>
    <t>7.</t>
  </si>
  <si>
    <t>ovládací kabel mezi frekvenčním měničem a ovladačem</t>
  </si>
  <si>
    <t>8.</t>
  </si>
  <si>
    <t>210 10-0002</t>
  </si>
  <si>
    <t>Ukončení vodičů v rozvad.vč.zapoj.do 6 mm2</t>
  </si>
  <si>
    <t>9.</t>
  </si>
  <si>
    <t>210 19-0002</t>
  </si>
  <si>
    <t>Jistič 2A/1/C</t>
  </si>
  <si>
    <t>10.</t>
  </si>
  <si>
    <t>Jistič 6A/1/B</t>
  </si>
  <si>
    <t>11.</t>
  </si>
  <si>
    <t>Stykač  c.230V</t>
  </si>
  <si>
    <t>12.</t>
  </si>
  <si>
    <t>Dvojtlačítkový ovladač se signálkou</t>
  </si>
  <si>
    <t>13.</t>
  </si>
  <si>
    <t>Frekvenční měnič FRECON vč. ovladače do místnosti</t>
  </si>
  <si>
    <t>14.</t>
  </si>
  <si>
    <t>Odpojení starého ventilátoru a přípojení nového</t>
  </si>
  <si>
    <t>15.</t>
  </si>
  <si>
    <t>220 26-1622</t>
  </si>
  <si>
    <t>Vrtání otvoru do pr.50mm betonovým stropem</t>
  </si>
  <si>
    <t>16.</t>
  </si>
  <si>
    <t>Vrtání otvoru do pr.50mm zděnou stěnou</t>
  </si>
  <si>
    <t>17.</t>
  </si>
  <si>
    <t>P210-HZS</t>
  </si>
  <si>
    <t>Úpravy ve stávaj.rozvaděči</t>
  </si>
  <si>
    <t>kpl</t>
  </si>
  <si>
    <t>18.</t>
  </si>
  <si>
    <t>Výchozí revize</t>
  </si>
  <si>
    <t>SOUČET</t>
  </si>
  <si>
    <t>ELEKTROINSTALACE  CELKEM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</si>
  <si>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2 200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300 Pa</t>
    </r>
  </si>
  <si>
    <t>Celkem za dodávku zař. č. 3</t>
  </si>
  <si>
    <t>Celkem za dodávku zař. č. 4</t>
  </si>
  <si>
    <t>Celkem za dodávku zař. č. 6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</si>
  <si>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1 200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120 Pa</t>
    </r>
  </si>
  <si>
    <t>Celkem za dodávku zař. č. 7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</si>
  <si>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1 050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180 Pa</t>
    </r>
  </si>
  <si>
    <t>Celkem za dodávku zař. č. 8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</si>
  <si>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350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160 Pa</t>
    </r>
  </si>
  <si>
    <t>Celkem za dodávku zař. č. 9</t>
  </si>
  <si>
    <t>Celkem za dodávku zař. č. 11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</si>
  <si>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800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300 Pa</t>
    </r>
  </si>
  <si>
    <t>Celkem za dodávku zař. č. 12</t>
  </si>
  <si>
    <t>Celkem za dodávku zař. č. 13</t>
  </si>
  <si>
    <t>Celkem za dodávku zař. č. 14</t>
  </si>
  <si>
    <r>
      <rPr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od</t>
    </r>
    <r>
      <rPr>
        <sz val="10"/>
        <color indexed="8"/>
        <rFont val="Times New Roman"/>
        <family val="1"/>
      </rPr>
      <t xml:space="preserve"> = 1 000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/h, P</t>
    </r>
    <r>
      <rPr>
        <vertAlign val="subscript"/>
        <sz val="10"/>
        <color indexed="8"/>
        <rFont val="Times New Roman"/>
        <family val="1"/>
      </rPr>
      <t>ext</t>
    </r>
    <r>
      <rPr>
        <sz val="10"/>
        <color indexed="8"/>
        <rFont val="Times New Roman"/>
        <family val="1"/>
      </rPr>
      <t xml:space="preserve"> = 150 Pa</t>
    </r>
  </si>
  <si>
    <t>Celkem za dodávku zař. č. 15</t>
  </si>
  <si>
    <t>Celkem za dodávku zař. č. 16</t>
  </si>
  <si>
    <t>Celkem za dodávku zař. č. 17</t>
  </si>
  <si>
    <t>Celkem za dodávku zař. č. 18</t>
  </si>
  <si>
    <t>Celkem za dodávku zař. č. 19</t>
  </si>
  <si>
    <t>Celkem za dodávku zař. č. 30</t>
  </si>
  <si>
    <t>Kč bez DPH</t>
  </si>
  <si>
    <t>Vedlejší a ostaní náklady</t>
  </si>
  <si>
    <t>CELKEM</t>
  </si>
  <si>
    <t>PS 01 - Vzduchotechnika</t>
  </si>
  <si>
    <t>PS 02 - Elektroinstalace</t>
  </si>
  <si>
    <t>Vedlejší a ostatní náklady</t>
  </si>
  <si>
    <t>název položky</t>
  </si>
  <si>
    <t>cena bez DPH</t>
  </si>
  <si>
    <t>jednotka</t>
  </si>
  <si>
    <t>množstsví</t>
  </si>
  <si>
    <t>jednot. cena</t>
  </si>
  <si>
    <t>VZT - Vzduchotechnika</t>
  </si>
  <si>
    <t>EI - Elektroinstalace</t>
  </si>
  <si>
    <t>Rekapitulace ceny díla</t>
  </si>
  <si>
    <t>Výměna ventilátorů na střeše objektu VHL
Na Hutmance 596/5a, Praha 5</t>
  </si>
  <si>
    <t>objednatel:</t>
  </si>
  <si>
    <t>Povodí Vltavy, státní podnik</t>
  </si>
  <si>
    <t>a) vzduchotechnika:</t>
  </si>
  <si>
    <t>b) elektroinstalace:</t>
  </si>
  <si>
    <t>Ing. Josef Adensam</t>
  </si>
  <si>
    <t>zpracovatel projektové dokumentace:</t>
  </si>
  <si>
    <t xml:space="preserve">Soupis prací </t>
  </si>
  <si>
    <t>pro akci:</t>
  </si>
  <si>
    <t>dočasné zakrytí střechy v místě komunikačních tras po dobu průběhu stavby</t>
  </si>
  <si>
    <t>plastový chemicky odolný radiální ventilátor pr. 200 mm - Ex</t>
  </si>
  <si>
    <t>motor - Ex</t>
  </si>
  <si>
    <t>radiální ventilátor nízkotlaký pr. 200 mm - Ex</t>
  </si>
  <si>
    <t>plastový chemicky odolný radiální ventilátor pr. 250 mm - Ex</t>
  </si>
  <si>
    <t>zhotovitel:</t>
  </si>
  <si>
    <t>cena</t>
  </si>
  <si>
    <t xml:space="preserve">Demontáž stávající VZT a její likvizace zákonným způsobem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</si>
</sst>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s&quot;"/>
    <numFmt numFmtId="170" formatCode="#,##0\ &quot;Kč&quot;"/>
    <numFmt numFmtId="171" formatCode="#,##0\ &quot;,-&quot;"/>
    <numFmt numFmtId="172" formatCode="#,##0\ &quot;kpl&quot;"/>
    <numFmt numFmtId="173" formatCode="#,##0\ &quot;m&quot;"/>
    <numFmt numFmtId="174" formatCode="#,##0\ &quot;m2&quot;"/>
    <numFmt numFmtId="175" formatCode="#,##0\ &quot;hod&quot;"/>
    <numFmt numFmtId="176" formatCode="#,##0\ &quot;km&quot;"/>
    <numFmt numFmtId="177" formatCode="[$¥€-2]\ #\ ##,000_);[Red]\([$€-2]\ #\ ##,000\)"/>
    <numFmt numFmtId="178" formatCode="#,##0\ &quot;kg&quot;"/>
    <numFmt numFmtId="179" formatCode="0.00;[Red]0.00"/>
    <numFmt numFmtId="180" formatCode="#,##0.00;[Red]#,##0.00"/>
    <numFmt numFmtId="181" formatCode="#,##0&quot; ,-&quot;"/>
    <numFmt numFmtId="182" formatCode="#,##0&quot; ks&quot;"/>
    <numFmt numFmtId="183" formatCode="#,##0&quot; kpl&quot;"/>
    <numFmt numFmtId="184" formatCode="#,##0&quot; m&quot;"/>
    <numFmt numFmtId="185" formatCode="#,##0&quot; hod&quot;"/>
    <numFmt numFmtId="186" formatCode="#,##0&quot; km&quot;"/>
    <numFmt numFmtId="187" formatCode="[$-405]dddd\ d\.\ mmmm\ yyyy"/>
    <numFmt numFmtId="188" formatCode="#,##0.00\ &quot;Kč&quot;"/>
  </numFmts>
  <fonts count="75"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 CE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b/>
      <sz val="14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3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9" applyNumberFormat="0" applyAlignment="0" applyProtection="0"/>
    <xf numFmtId="0" fontId="66" fillId="27" borderId="9" applyNumberFormat="0" applyAlignment="0" applyProtection="0"/>
    <xf numFmtId="0" fontId="67" fillId="27" borderId="10" applyNumberFormat="0" applyAlignment="0" applyProtection="0"/>
    <xf numFmtId="0" fontId="68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169" fontId="2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indent="1"/>
    </xf>
    <xf numFmtId="173" fontId="2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51" applyFont="1">
      <alignment/>
      <protection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4" fontId="1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0" fontId="0" fillId="0" borderId="0" xfId="47" applyFont="1">
      <alignment/>
      <protection/>
    </xf>
    <xf numFmtId="0" fontId="0" fillId="0" borderId="0" xfId="47">
      <alignment/>
      <protection/>
    </xf>
    <xf numFmtId="2" fontId="0" fillId="0" borderId="0" xfId="47" applyNumberFormat="1" applyAlignment="1">
      <alignment horizontal="right"/>
      <protection/>
    </xf>
    <xf numFmtId="4" fontId="11" fillId="0" borderId="0" xfId="0" applyNumberFormat="1" applyFont="1" applyAlignment="1">
      <alignment/>
    </xf>
    <xf numFmtId="0" fontId="11" fillId="0" borderId="0" xfId="47" applyFont="1">
      <alignment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48" applyNumberFormat="1" applyFont="1" applyAlignment="1">
      <alignment horizontal="right"/>
      <protection/>
    </xf>
    <xf numFmtId="0" fontId="0" fillId="0" borderId="0" xfId="48" applyFont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50" applyFont="1">
      <alignment/>
      <protection/>
    </xf>
    <xf numFmtId="0" fontId="0" fillId="0" borderId="0" xfId="50">
      <alignment/>
      <protection/>
    </xf>
    <xf numFmtId="3" fontId="0" fillId="0" borderId="0" xfId="50" applyNumberFormat="1">
      <alignment/>
      <protection/>
    </xf>
    <xf numFmtId="4" fontId="0" fillId="0" borderId="0" xfId="50" applyNumberFormat="1" applyAlignment="1">
      <alignment horizontal="right"/>
      <protection/>
    </xf>
    <xf numFmtId="2" fontId="0" fillId="0" borderId="0" xfId="50" applyNumberFormat="1" applyAlignment="1">
      <alignment horizontal="right"/>
      <protection/>
    </xf>
    <xf numFmtId="4" fontId="0" fillId="0" borderId="0" xfId="0" applyNumberFormat="1" applyFont="1" applyAlignment="1">
      <alignment/>
    </xf>
    <xf numFmtId="180" fontId="0" fillId="0" borderId="0" xfId="0" applyNumberFormat="1" applyAlignment="1">
      <alignment horizontal="right"/>
    </xf>
    <xf numFmtId="4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48" applyNumberFormat="1" applyFont="1" applyAlignment="1">
      <alignment horizontal="left"/>
      <protection/>
    </xf>
    <xf numFmtId="2" fontId="0" fillId="0" borderId="0" xfId="49" applyNumberFormat="1" applyAlignment="1">
      <alignment horizontal="right"/>
      <protection/>
    </xf>
    <xf numFmtId="3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50" applyFont="1">
      <alignment/>
      <protection/>
    </xf>
    <xf numFmtId="3" fontId="0" fillId="0" borderId="0" xfId="50" applyNumberFormat="1" applyFont="1">
      <alignment/>
      <protection/>
    </xf>
    <xf numFmtId="4" fontId="0" fillId="0" borderId="0" xfId="50" applyNumberFormat="1" applyFont="1" applyAlignment="1">
      <alignment horizontal="right"/>
      <protection/>
    </xf>
    <xf numFmtId="2" fontId="0" fillId="0" borderId="0" xfId="50" applyNumberFormat="1" applyFont="1" applyAlignment="1">
      <alignment horizontal="right"/>
      <protection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49" fontId="69" fillId="0" borderId="0" xfId="0" applyNumberFormat="1" applyFont="1" applyAlignment="1">
      <alignment horizontal="right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14" fillId="0" borderId="18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181" fontId="0" fillId="0" borderId="0" xfId="0" applyNumberFormat="1" applyAlignment="1">
      <alignment horizontal="right"/>
    </xf>
    <xf numFmtId="182" fontId="0" fillId="0" borderId="0" xfId="0" applyNumberFormat="1" applyAlignment="1">
      <alignment horizontal="center"/>
    </xf>
    <xf numFmtId="49" fontId="12" fillId="0" borderId="19" xfId="0" applyNumberFormat="1" applyFont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49" fontId="70" fillId="0" borderId="16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/>
    </xf>
    <xf numFmtId="182" fontId="0" fillId="0" borderId="13" xfId="0" applyNumberFormat="1" applyBorder="1" applyAlignment="1">
      <alignment horizontal="center"/>
    </xf>
    <xf numFmtId="49" fontId="69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82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182" fontId="69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/>
    </xf>
    <xf numFmtId="183" fontId="69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18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justify"/>
    </xf>
    <xf numFmtId="0" fontId="72" fillId="0" borderId="18" xfId="0" applyFont="1" applyBorder="1" applyAlignment="1">
      <alignment horizontal="justify"/>
    </xf>
    <xf numFmtId="49" fontId="69" fillId="0" borderId="12" xfId="0" applyNumberFormat="1" applyFont="1" applyBorder="1" applyAlignment="1">
      <alignment horizontal="center"/>
    </xf>
    <xf numFmtId="0" fontId="69" fillId="0" borderId="12" xfId="0" applyFont="1" applyBorder="1" applyAlignment="1">
      <alignment horizontal="justify"/>
    </xf>
    <xf numFmtId="182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185" fontId="69" fillId="0" borderId="11" xfId="0" applyNumberFormat="1" applyFont="1" applyBorder="1" applyAlignment="1">
      <alignment horizontal="center"/>
    </xf>
    <xf numFmtId="185" fontId="69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/>
    </xf>
    <xf numFmtId="183" fontId="69" fillId="0" borderId="1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6" fontId="69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182" fontId="0" fillId="0" borderId="12" xfId="0" applyNumberFormat="1" applyBorder="1" applyAlignment="1">
      <alignment horizontal="center"/>
    </xf>
    <xf numFmtId="182" fontId="2" fillId="0" borderId="21" xfId="0" applyNumberFormat="1" applyFont="1" applyBorder="1" applyAlignment="1">
      <alignment horizontal="center"/>
    </xf>
    <xf numFmtId="181" fontId="5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47" applyFont="1">
      <alignment/>
      <protection/>
    </xf>
    <xf numFmtId="0" fontId="11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0" fontId="17" fillId="0" borderId="0" xfId="0" applyFont="1" applyAlignment="1">
      <alignment horizontal="center"/>
    </xf>
    <xf numFmtId="188" fontId="0" fillId="0" borderId="25" xfId="0" applyNumberFormat="1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188" fontId="1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34" borderId="26" xfId="0" applyFont="1" applyFill="1" applyBorder="1" applyAlignment="1">
      <alignment/>
    </xf>
    <xf numFmtId="188" fontId="22" fillId="34" borderId="26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0" borderId="0" xfId="0" applyFont="1" applyAlignment="1">
      <alignment/>
    </xf>
    <xf numFmtId="188" fontId="2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wrapText="1"/>
    </xf>
    <xf numFmtId="188" fontId="0" fillId="0" borderId="23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181" fontId="5" fillId="0" borderId="27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79" fontId="0" fillId="0" borderId="28" xfId="0" applyNumberFormat="1" applyFill="1" applyBorder="1" applyAlignment="1" applyProtection="1">
      <alignment horizontal="right"/>
      <protection locked="0"/>
    </xf>
    <xf numFmtId="179" fontId="0" fillId="0" borderId="29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/>
      <protection locked="0"/>
    </xf>
    <xf numFmtId="2" fontId="0" fillId="0" borderId="29" xfId="0" applyNumberFormat="1" applyFill="1" applyBorder="1" applyAlignment="1" applyProtection="1">
      <alignment horizontal="right"/>
      <protection locked="0"/>
    </xf>
    <xf numFmtId="2" fontId="0" fillId="0" borderId="30" xfId="0" applyNumberFormat="1" applyFill="1" applyBorder="1" applyAlignment="1" applyProtection="1">
      <alignment horizontal="right"/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30" xfId="0" applyNumberFormat="1" applyFill="1" applyBorder="1" applyAlignment="1" applyProtection="1">
      <alignment horizontal="right"/>
      <protection locked="0"/>
    </xf>
    <xf numFmtId="181" fontId="5" fillId="34" borderId="27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4" fontId="0" fillId="0" borderId="22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2" fontId="15" fillId="0" borderId="22" xfId="0" applyNumberFormat="1" applyFont="1" applyBorder="1" applyAlignment="1">
      <alignment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." xfId="47"/>
    <cellStyle name="normální_List1" xfId="48"/>
    <cellStyle name="normální_List1_1" xfId="49"/>
    <cellStyle name="normální_Prst A" xfId="50"/>
    <cellStyle name="normální_SOU Jilove" xfId="51"/>
    <cellStyle name="Followed Hyperlink" xfId="52"/>
    <cellStyle name="Poznámka" xfId="53"/>
    <cellStyle name="Poznámka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SheetLayoutView="100" workbookViewId="0" topLeftCell="A1">
      <selection activeCell="D17" sqref="D17"/>
    </sheetView>
  </sheetViews>
  <sheetFormatPr defaultColWidth="9.00390625" defaultRowHeight="12.75"/>
  <cols>
    <col min="1" max="1" width="2.625" style="0" customWidth="1"/>
    <col min="10" max="10" width="14.125" style="0" customWidth="1"/>
  </cols>
  <sheetData>
    <row r="1" ht="5.25" customHeight="1"/>
    <row r="2" spans="2:10" ht="21" customHeight="1">
      <c r="B2" s="196" t="s">
        <v>268</v>
      </c>
      <c r="C2" s="196"/>
      <c r="D2" s="196"/>
      <c r="E2" s="196"/>
      <c r="F2" s="196"/>
      <c r="G2" s="196"/>
      <c r="H2" s="196"/>
      <c r="I2" s="196"/>
      <c r="J2" s="196"/>
    </row>
    <row r="3" spans="2:10" ht="12" customHeight="1">
      <c r="B3" s="197" t="s">
        <v>269</v>
      </c>
      <c r="C3" s="197"/>
      <c r="D3" s="197"/>
      <c r="E3" s="197"/>
      <c r="F3" s="197"/>
      <c r="G3" s="197"/>
      <c r="H3" s="197"/>
      <c r="I3" s="197"/>
      <c r="J3" s="197"/>
    </row>
    <row r="4" spans="2:10" ht="12" customHeight="1">
      <c r="B4" s="157"/>
      <c r="C4" s="157"/>
      <c r="D4" s="157"/>
      <c r="E4" s="157"/>
      <c r="F4" s="157"/>
      <c r="G4" s="157"/>
      <c r="H4" s="157"/>
      <c r="I4" s="157"/>
      <c r="J4" s="157"/>
    </row>
    <row r="5" spans="2:10" ht="45.75" customHeight="1">
      <c r="B5" s="195" t="s">
        <v>261</v>
      </c>
      <c r="C5" s="195"/>
      <c r="D5" s="195"/>
      <c r="E5" s="195"/>
      <c r="F5" s="195"/>
      <c r="G5" s="195"/>
      <c r="H5" s="195"/>
      <c r="I5" s="195"/>
      <c r="J5" s="195"/>
    </row>
    <row r="6" spans="1:10" ht="12.75">
      <c r="A6" s="146"/>
      <c r="G6" s="147"/>
      <c r="H6" s="147"/>
      <c r="I6" s="147"/>
      <c r="J6" s="147"/>
    </row>
    <row r="7" spans="1:10" ht="12.75">
      <c r="A7" s="146"/>
      <c r="G7" s="147"/>
      <c r="H7" s="147"/>
      <c r="I7" s="147"/>
      <c r="J7" s="147"/>
    </row>
    <row r="8" spans="1:10" ht="12.75">
      <c r="A8" s="146"/>
      <c r="B8" s="147" t="s">
        <v>262</v>
      </c>
      <c r="E8" s="147" t="s">
        <v>263</v>
      </c>
      <c r="F8" s="147"/>
      <c r="G8" s="147"/>
      <c r="H8" s="147"/>
      <c r="I8" s="147"/>
      <c r="J8" s="147"/>
    </row>
    <row r="9" spans="1:10" ht="12.75">
      <c r="A9" s="146"/>
      <c r="B9" s="147" t="s">
        <v>267</v>
      </c>
      <c r="C9" s="147"/>
      <c r="D9" s="147"/>
      <c r="E9" s="147"/>
      <c r="F9" s="147"/>
      <c r="G9" s="147"/>
      <c r="H9" s="147"/>
      <c r="I9" s="147"/>
      <c r="J9" s="147"/>
    </row>
    <row r="10" spans="1:10" ht="12.75">
      <c r="A10" s="146"/>
      <c r="B10" s="147"/>
      <c r="C10" s="147" t="s">
        <v>264</v>
      </c>
      <c r="D10" s="147"/>
      <c r="E10" s="147" t="s">
        <v>13</v>
      </c>
      <c r="F10" s="147"/>
      <c r="G10" s="147"/>
      <c r="H10" s="147"/>
      <c r="I10" s="147"/>
      <c r="J10" s="147"/>
    </row>
    <row r="11" spans="1:10" ht="12.75">
      <c r="A11" s="145"/>
      <c r="B11" s="147"/>
      <c r="C11" s="147" t="s">
        <v>265</v>
      </c>
      <c r="D11" s="147"/>
      <c r="E11" s="147" t="s">
        <v>266</v>
      </c>
      <c r="F11" s="147"/>
      <c r="G11" s="148"/>
      <c r="H11" s="148"/>
      <c r="I11" s="148"/>
      <c r="J11" s="148"/>
    </row>
    <row r="12" spans="2:10" ht="12.75">
      <c r="B12" s="148"/>
      <c r="C12" s="148"/>
      <c r="D12" s="148"/>
      <c r="E12" s="148"/>
      <c r="F12" s="148"/>
      <c r="G12" s="149"/>
      <c r="H12" s="149"/>
      <c r="I12" s="149"/>
      <c r="J12" s="149"/>
    </row>
    <row r="13" spans="2:10" ht="12.75">
      <c r="B13" s="149" t="s">
        <v>165</v>
      </c>
      <c r="C13" s="149"/>
      <c r="D13" s="149"/>
      <c r="E13" s="149"/>
      <c r="F13" s="149"/>
      <c r="G13" s="149"/>
      <c r="H13" s="149"/>
      <c r="I13" s="149"/>
      <c r="J13" s="149"/>
    </row>
    <row r="14" spans="2:10" ht="12.75">
      <c r="B14" s="149" t="s">
        <v>275</v>
      </c>
      <c r="D14" s="174"/>
      <c r="E14" s="194"/>
      <c r="F14" s="194"/>
      <c r="G14" s="194"/>
      <c r="H14" s="194"/>
      <c r="I14" s="194"/>
      <c r="J14" s="194"/>
    </row>
    <row r="15" spans="2:10" ht="12.75">
      <c r="B15" s="149"/>
      <c r="C15" s="174"/>
      <c r="D15" s="174"/>
      <c r="E15" s="194"/>
      <c r="F15" s="194"/>
      <c r="G15" s="194"/>
      <c r="H15" s="194"/>
      <c r="I15" s="194"/>
      <c r="J15" s="194"/>
    </row>
    <row r="16" spans="2:10" ht="12.75">
      <c r="B16" s="149"/>
      <c r="C16" s="174"/>
      <c r="D16" s="174"/>
      <c r="E16" s="194"/>
      <c r="F16" s="194"/>
      <c r="G16" s="194"/>
      <c r="H16" s="194"/>
      <c r="I16" s="194"/>
      <c r="J16" s="194"/>
    </row>
    <row r="17" ht="19.5" customHeight="1"/>
    <row r="18" ht="19.5" customHeight="1"/>
    <row r="19" spans="2:10" ht="19.5" customHeight="1">
      <c r="B19" s="150" t="s">
        <v>260</v>
      </c>
      <c r="C19" s="149"/>
      <c r="D19" s="149"/>
      <c r="E19" s="149"/>
      <c r="F19" s="149"/>
      <c r="G19" s="149"/>
      <c r="H19" s="149"/>
      <c r="I19" s="149"/>
      <c r="J19" s="151" t="s">
        <v>254</v>
      </c>
    </row>
    <row r="20" spans="2:10" ht="19.5" customHeight="1">
      <c r="B20" s="152" t="s">
        <v>162</v>
      </c>
      <c r="C20" s="152" t="s">
        <v>258</v>
      </c>
      <c r="D20" s="152"/>
      <c r="E20" s="152"/>
      <c r="F20" s="152"/>
      <c r="G20" s="152"/>
      <c r="H20" s="152"/>
      <c r="I20" s="152"/>
      <c r="J20" s="153">
        <f>'PS 01-VZD'!E400</f>
        <v>0</v>
      </c>
    </row>
    <row r="21" spans="2:10" ht="19.5" customHeight="1">
      <c r="B21" s="152" t="s">
        <v>163</v>
      </c>
      <c r="C21" s="152" t="s">
        <v>259</v>
      </c>
      <c r="D21" s="152"/>
      <c r="E21" s="152"/>
      <c r="F21" s="152"/>
      <c r="G21" s="152"/>
      <c r="H21" s="152"/>
      <c r="I21" s="152"/>
      <c r="J21" s="153">
        <f>'PS 02-EI'!H29</f>
        <v>0</v>
      </c>
    </row>
    <row r="22" spans="2:10" ht="12.75">
      <c r="B22" s="152" t="s">
        <v>164</v>
      </c>
      <c r="C22" s="152" t="s">
        <v>248</v>
      </c>
      <c r="D22" s="152"/>
      <c r="E22" s="152"/>
      <c r="F22" s="152"/>
      <c r="G22" s="152"/>
      <c r="H22" s="152"/>
      <c r="I22" s="152"/>
      <c r="J22" s="153">
        <f>VON!F8</f>
        <v>0</v>
      </c>
    </row>
    <row r="23" spans="2:10" ht="15.75">
      <c r="B23" s="154" t="s">
        <v>249</v>
      </c>
      <c r="C23" s="155"/>
      <c r="D23" s="155"/>
      <c r="E23" s="155"/>
      <c r="F23" s="155"/>
      <c r="G23" s="155"/>
      <c r="H23" s="155"/>
      <c r="I23" s="155"/>
      <c r="J23" s="156">
        <f>SUM(J20:J22)</f>
        <v>0</v>
      </c>
    </row>
    <row r="38" ht="12.75">
      <c r="H38" s="21"/>
    </row>
  </sheetData>
  <sheetProtection password="BB3E" sheet="1"/>
  <mergeCells count="4">
    <mergeCell ref="E14:J16"/>
    <mergeCell ref="B5:J5"/>
    <mergeCell ref="B2:J2"/>
    <mergeCell ref="B3:J3"/>
  </mergeCells>
  <printOptions/>
  <pageMargins left="0.7" right="0.7" top="0.787401575" bottom="0.787401575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5"/>
  <sheetViews>
    <sheetView view="pageLayout" workbookViewId="0" topLeftCell="A1">
      <selection activeCell="D13" sqref="D13"/>
    </sheetView>
  </sheetViews>
  <sheetFormatPr defaultColWidth="8.625" defaultRowHeight="12.75"/>
  <cols>
    <col min="1" max="1" width="5.375" style="1" customWidth="1"/>
    <col min="2" max="2" width="50.625" style="0" customWidth="1"/>
    <col min="3" max="3" width="8.375" style="89" customWidth="1"/>
    <col min="4" max="4" width="12.625" style="88" customWidth="1"/>
    <col min="5" max="5" width="13.375" style="88" customWidth="1"/>
  </cols>
  <sheetData>
    <row r="2" ht="15.75">
      <c r="B2" s="133" t="s">
        <v>250</v>
      </c>
    </row>
    <row r="3" ht="12.75">
      <c r="E3" s="80" t="s">
        <v>22</v>
      </c>
    </row>
    <row r="4" ht="12.75">
      <c r="E4" s="80" t="s">
        <v>23</v>
      </c>
    </row>
    <row r="5" spans="1:5" ht="15" customHeight="1">
      <c r="A5" s="198" t="s">
        <v>0</v>
      </c>
      <c r="B5" s="199" t="s">
        <v>1</v>
      </c>
      <c r="C5" s="90" t="s">
        <v>2</v>
      </c>
      <c r="D5" s="200" t="s">
        <v>4</v>
      </c>
      <c r="E5" s="200"/>
    </row>
    <row r="6" spans="1:5" ht="15" customHeight="1">
      <c r="A6" s="198"/>
      <c r="B6" s="199"/>
      <c r="C6" s="82" t="s">
        <v>3</v>
      </c>
      <c r="D6" s="82" t="s">
        <v>5</v>
      </c>
      <c r="E6" s="81" t="s">
        <v>6</v>
      </c>
    </row>
    <row r="7" spans="1:5" ht="15.75">
      <c r="A7" s="91"/>
      <c r="B7" s="92"/>
      <c r="C7" s="93"/>
      <c r="D7" s="82" t="s">
        <v>7</v>
      </c>
      <c r="E7" s="82" t="s">
        <v>7</v>
      </c>
    </row>
    <row r="8" spans="1:5" ht="13.5" thickBot="1">
      <c r="A8" s="94">
        <v>1</v>
      </c>
      <c r="B8" s="95">
        <v>2</v>
      </c>
      <c r="C8" s="83">
        <v>3</v>
      </c>
      <c r="D8" s="83" t="s">
        <v>10</v>
      </c>
      <c r="E8" s="83" t="s">
        <v>11</v>
      </c>
    </row>
    <row r="9" spans="1:5" ht="13.5" thickTop="1">
      <c r="A9" s="96"/>
      <c r="B9" s="11"/>
      <c r="C9" s="97"/>
      <c r="D9" s="84"/>
      <c r="E9" s="84"/>
    </row>
    <row r="10" spans="1:5" ht="12.75">
      <c r="A10" s="98"/>
      <c r="B10" s="99" t="s">
        <v>24</v>
      </c>
      <c r="C10" s="100"/>
      <c r="D10" s="85"/>
      <c r="E10" s="85"/>
    </row>
    <row r="11" spans="1:5" ht="12.75">
      <c r="A11" s="98"/>
      <c r="B11" s="101" t="s">
        <v>25</v>
      </c>
      <c r="C11" s="102"/>
      <c r="D11" s="85"/>
      <c r="E11" s="85"/>
    </row>
    <row r="12" spans="1:5" ht="13.5" thickBot="1">
      <c r="A12" s="98"/>
      <c r="B12" s="103"/>
      <c r="C12" s="104"/>
      <c r="D12" s="85"/>
      <c r="E12" s="85"/>
    </row>
    <row r="13" spans="1:5" ht="13.5" thickBot="1">
      <c r="A13" s="98" t="s">
        <v>26</v>
      </c>
      <c r="B13" s="105" t="s">
        <v>27</v>
      </c>
      <c r="C13" s="126">
        <v>1</v>
      </c>
      <c r="D13" s="163"/>
      <c r="E13" s="127">
        <f>C13*D13</f>
        <v>0</v>
      </c>
    </row>
    <row r="14" spans="1:5" ht="12.75">
      <c r="A14" s="98"/>
      <c r="B14" s="106" t="s">
        <v>28</v>
      </c>
      <c r="C14" s="100"/>
      <c r="D14" s="85"/>
      <c r="E14" s="85"/>
    </row>
    <row r="15" spans="1:5" ht="12.75">
      <c r="A15" s="98"/>
      <c r="B15" s="107" t="s">
        <v>29</v>
      </c>
      <c r="C15" s="100"/>
      <c r="D15" s="85"/>
      <c r="E15" s="85"/>
    </row>
    <row r="16" spans="1:5" ht="12.75">
      <c r="A16" s="98"/>
      <c r="B16" s="107" t="s">
        <v>30</v>
      </c>
      <c r="C16" s="100"/>
      <c r="D16" s="85"/>
      <c r="E16" s="85"/>
    </row>
    <row r="17" spans="1:5" ht="12.75">
      <c r="A17" s="98"/>
      <c r="B17" s="107" t="s">
        <v>31</v>
      </c>
      <c r="C17" s="100"/>
      <c r="D17" s="85"/>
      <c r="E17" s="85"/>
    </row>
    <row r="18" spans="1:5" ht="12.75">
      <c r="A18" s="98"/>
      <c r="B18" s="107" t="s">
        <v>20</v>
      </c>
      <c r="C18" s="100"/>
      <c r="D18" s="85"/>
      <c r="E18" s="85"/>
    </row>
    <row r="19" spans="1:5" ht="16.5">
      <c r="A19" s="98"/>
      <c r="B19" s="103" t="s">
        <v>225</v>
      </c>
      <c r="C19" s="100"/>
      <c r="D19" s="85"/>
      <c r="E19" s="85"/>
    </row>
    <row r="20" spans="1:5" ht="12.75">
      <c r="A20" s="98"/>
      <c r="B20" s="103" t="s">
        <v>32</v>
      </c>
      <c r="C20" s="100"/>
      <c r="D20" s="85"/>
      <c r="E20" s="85"/>
    </row>
    <row r="21" spans="1:5" ht="13.5" thickBot="1">
      <c r="A21" s="98"/>
      <c r="B21" s="103"/>
      <c r="C21" s="100"/>
      <c r="D21" s="85"/>
      <c r="E21" s="85"/>
    </row>
    <row r="22" spans="1:5" ht="13.5" thickBot="1">
      <c r="A22" s="98" t="s">
        <v>35</v>
      </c>
      <c r="B22" s="103" t="s">
        <v>33</v>
      </c>
      <c r="C22" s="100">
        <v>1</v>
      </c>
      <c r="D22" s="163"/>
      <c r="E22" s="85">
        <f>C22*D22</f>
        <v>0</v>
      </c>
    </row>
    <row r="23" spans="1:5" ht="12.75">
      <c r="A23" s="98"/>
      <c r="B23" s="103" t="s">
        <v>34</v>
      </c>
      <c r="C23" s="100"/>
      <c r="D23" s="85"/>
      <c r="E23" s="85"/>
    </row>
    <row r="24" spans="1:5" ht="12.75">
      <c r="A24" s="98"/>
      <c r="B24" s="103"/>
      <c r="C24" s="100"/>
      <c r="D24" s="85"/>
      <c r="E24" s="85"/>
    </row>
    <row r="25" spans="1:5" ht="13.5" thickBot="1">
      <c r="A25" s="98" t="s">
        <v>37</v>
      </c>
      <c r="B25" s="103" t="s">
        <v>36</v>
      </c>
      <c r="C25" s="100"/>
      <c r="D25" s="85"/>
      <c r="E25" s="85"/>
    </row>
    <row r="26" spans="1:5" ht="13.5" thickBot="1">
      <c r="A26" s="98"/>
      <c r="B26" s="103" t="s">
        <v>72</v>
      </c>
      <c r="C26" s="108">
        <v>2</v>
      </c>
      <c r="D26" s="163"/>
      <c r="E26" s="85">
        <f>C26*D26</f>
        <v>0</v>
      </c>
    </row>
    <row r="27" spans="1:5" ht="12.75">
      <c r="A27" s="98"/>
      <c r="B27" s="103" t="s">
        <v>40</v>
      </c>
      <c r="C27" s="108"/>
      <c r="D27" s="85"/>
      <c r="E27" s="85"/>
    </row>
    <row r="28" spans="1:5" ht="12.75">
      <c r="A28" s="98"/>
      <c r="B28" s="103"/>
      <c r="C28" s="100"/>
      <c r="D28" s="85"/>
      <c r="E28" s="85"/>
    </row>
    <row r="29" spans="1:5" ht="13.5" thickBot="1">
      <c r="A29" s="98" t="s">
        <v>38</v>
      </c>
      <c r="B29" s="103" t="s">
        <v>39</v>
      </c>
      <c r="C29" s="100"/>
      <c r="D29" s="85"/>
      <c r="E29" s="85"/>
    </row>
    <row r="30" spans="1:5" ht="13.5" thickBot="1">
      <c r="A30" s="98"/>
      <c r="B30" s="109" t="s">
        <v>50</v>
      </c>
      <c r="C30" s="108">
        <v>1</v>
      </c>
      <c r="D30" s="163"/>
      <c r="E30" s="85">
        <f>C30*D30</f>
        <v>0</v>
      </c>
    </row>
    <row r="31" spans="1:5" ht="12.75">
      <c r="A31" s="98"/>
      <c r="B31" s="103" t="s">
        <v>40</v>
      </c>
      <c r="C31" s="100"/>
      <c r="D31" s="85"/>
      <c r="E31" s="85"/>
    </row>
    <row r="32" spans="1:5" ht="12.75">
      <c r="A32" s="98"/>
      <c r="B32" s="110" t="s">
        <v>226</v>
      </c>
      <c r="C32" s="100"/>
      <c r="D32" s="85"/>
      <c r="E32" s="86">
        <f>SUM(E13:E30)</f>
        <v>0</v>
      </c>
    </row>
    <row r="33" spans="1:5" ht="12.75">
      <c r="A33" s="98"/>
      <c r="B33" s="103"/>
      <c r="C33" s="100"/>
      <c r="D33" s="85"/>
      <c r="E33" s="85"/>
    </row>
    <row r="34" spans="1:5" ht="12.75">
      <c r="A34" s="98"/>
      <c r="B34" s="103"/>
      <c r="C34" s="100"/>
      <c r="D34" s="85"/>
      <c r="E34" s="85"/>
    </row>
    <row r="35" spans="1:5" ht="12.75">
      <c r="A35" s="98"/>
      <c r="B35" s="99" t="s">
        <v>41</v>
      </c>
      <c r="C35" s="100"/>
      <c r="D35" s="85"/>
      <c r="E35" s="85"/>
    </row>
    <row r="36" spans="1:5" ht="12.75">
      <c r="A36" s="98"/>
      <c r="B36" s="101" t="s">
        <v>42</v>
      </c>
      <c r="C36" s="102"/>
      <c r="D36" s="85"/>
      <c r="E36" s="85"/>
    </row>
    <row r="37" spans="1:5" ht="13.5" thickBot="1">
      <c r="A37" s="98"/>
      <c r="B37" s="103"/>
      <c r="C37" s="104"/>
      <c r="D37" s="85"/>
      <c r="E37" s="85"/>
    </row>
    <row r="38" spans="1:5" ht="13.5" thickBot="1">
      <c r="A38" s="98" t="s">
        <v>43</v>
      </c>
      <c r="B38" s="105" t="s">
        <v>27</v>
      </c>
      <c r="C38" s="100">
        <v>1</v>
      </c>
      <c r="D38" s="163"/>
      <c r="E38" s="85">
        <f>C38*D38</f>
        <v>0</v>
      </c>
    </row>
    <row r="39" spans="1:5" ht="12.75">
      <c r="A39" s="98"/>
      <c r="B39" s="106" t="s">
        <v>28</v>
      </c>
      <c r="C39" s="100"/>
      <c r="D39" s="85"/>
      <c r="E39" s="85"/>
    </row>
    <row r="40" spans="1:5" ht="12.75">
      <c r="A40" s="98"/>
      <c r="B40" s="107" t="s">
        <v>29</v>
      </c>
      <c r="C40" s="100"/>
      <c r="D40" s="85"/>
      <c r="E40" s="85"/>
    </row>
    <row r="41" spans="1:5" ht="12.75">
      <c r="A41" s="98"/>
      <c r="B41" s="107" t="s">
        <v>30</v>
      </c>
      <c r="C41" s="100"/>
      <c r="D41" s="85"/>
      <c r="E41" s="85"/>
    </row>
    <row r="42" spans="1:5" ht="12.75">
      <c r="A42" s="98"/>
      <c r="B42" s="107" t="s">
        <v>31</v>
      </c>
      <c r="C42" s="100"/>
      <c r="D42" s="85"/>
      <c r="E42" s="85"/>
    </row>
    <row r="43" spans="1:5" ht="12.75">
      <c r="A43" s="98"/>
      <c r="B43" s="107" t="s">
        <v>20</v>
      </c>
      <c r="C43" s="100"/>
      <c r="D43" s="85"/>
      <c r="E43" s="85"/>
    </row>
    <row r="44" spans="1:5" ht="16.5">
      <c r="A44" s="98"/>
      <c r="B44" s="103" t="s">
        <v>225</v>
      </c>
      <c r="C44" s="100"/>
      <c r="D44" s="85"/>
      <c r="E44" s="85"/>
    </row>
    <row r="45" spans="1:5" ht="12.75">
      <c r="A45" s="98"/>
      <c r="B45" s="103" t="s">
        <v>32</v>
      </c>
      <c r="C45" s="100"/>
      <c r="D45" s="85"/>
      <c r="E45" s="85"/>
    </row>
    <row r="46" spans="1:5" ht="13.5" thickBot="1">
      <c r="A46" s="98"/>
      <c r="B46" s="103"/>
      <c r="C46" s="100"/>
      <c r="D46" s="85"/>
      <c r="E46" s="85"/>
    </row>
    <row r="47" spans="1:5" ht="13.5" thickBot="1">
      <c r="A47" s="98" t="s">
        <v>44</v>
      </c>
      <c r="B47" s="103" t="s">
        <v>33</v>
      </c>
      <c r="C47" s="100">
        <v>1</v>
      </c>
      <c r="D47" s="163"/>
      <c r="E47" s="85">
        <f>C47*D47</f>
        <v>0</v>
      </c>
    </row>
    <row r="48" spans="1:5" ht="12.75">
      <c r="A48" s="98"/>
      <c r="B48" s="103" t="s">
        <v>34</v>
      </c>
      <c r="C48" s="100"/>
      <c r="D48" s="85"/>
      <c r="E48" s="85"/>
    </row>
    <row r="49" spans="1:5" ht="12.75">
      <c r="A49" s="98"/>
      <c r="B49" s="103"/>
      <c r="C49" s="100"/>
      <c r="D49" s="85"/>
      <c r="E49" s="85"/>
    </row>
    <row r="50" spans="1:5" ht="13.5" thickBot="1">
      <c r="A50" s="98" t="s">
        <v>45</v>
      </c>
      <c r="B50" s="103" t="s">
        <v>36</v>
      </c>
      <c r="C50" s="100"/>
      <c r="D50" s="85"/>
      <c r="E50" s="85"/>
    </row>
    <row r="51" spans="1:5" ht="13.5" thickBot="1">
      <c r="A51" s="98"/>
      <c r="B51" s="103" t="s">
        <v>72</v>
      </c>
      <c r="C51" s="108">
        <v>2</v>
      </c>
      <c r="D51" s="163"/>
      <c r="E51" s="85">
        <f>C51*D51</f>
        <v>0</v>
      </c>
    </row>
    <row r="52" spans="1:5" ht="12.75">
      <c r="A52" s="98"/>
      <c r="B52" s="103" t="s">
        <v>40</v>
      </c>
      <c r="C52" s="108"/>
      <c r="D52" s="85"/>
      <c r="E52" s="85"/>
    </row>
    <row r="53" spans="1:5" ht="12.75">
      <c r="A53" s="98"/>
      <c r="B53" s="103"/>
      <c r="C53" s="100"/>
      <c r="D53" s="85"/>
      <c r="E53" s="85"/>
    </row>
    <row r="54" spans="1:5" ht="13.5" thickBot="1">
      <c r="A54" s="98" t="s">
        <v>46</v>
      </c>
      <c r="B54" s="103" t="s">
        <v>39</v>
      </c>
      <c r="C54" s="100"/>
      <c r="D54" s="85"/>
      <c r="E54" s="85"/>
    </row>
    <row r="55" spans="1:5" ht="13.5" thickBot="1">
      <c r="A55" s="98"/>
      <c r="B55" s="109" t="s">
        <v>51</v>
      </c>
      <c r="C55" s="108">
        <v>1</v>
      </c>
      <c r="D55" s="163"/>
      <c r="E55" s="85">
        <f>C55*D55</f>
        <v>0</v>
      </c>
    </row>
    <row r="56" spans="1:5" ht="12.75">
      <c r="A56" s="98"/>
      <c r="B56" s="103" t="s">
        <v>40</v>
      </c>
      <c r="C56" s="100"/>
      <c r="D56" s="85"/>
      <c r="E56" s="85"/>
    </row>
    <row r="57" spans="1:5" ht="12.75">
      <c r="A57" s="98"/>
      <c r="B57" s="110" t="s">
        <v>227</v>
      </c>
      <c r="C57" s="100"/>
      <c r="D57" s="85"/>
      <c r="E57" s="86">
        <f>SUM(E38:E55)</f>
        <v>0</v>
      </c>
    </row>
    <row r="58" spans="1:5" ht="12.75">
      <c r="A58" s="98"/>
      <c r="B58" s="103"/>
      <c r="C58" s="100"/>
      <c r="D58" s="85"/>
      <c r="E58" s="85"/>
    </row>
    <row r="59" spans="1:5" ht="12.75">
      <c r="A59" s="111"/>
      <c r="B59" s="112"/>
      <c r="C59" s="113"/>
      <c r="D59" s="87"/>
      <c r="E59" s="87"/>
    </row>
    <row r="60" spans="1:5" ht="12.75">
      <c r="A60" s="98"/>
      <c r="B60" s="99" t="s">
        <v>47</v>
      </c>
      <c r="C60" s="100"/>
      <c r="D60" s="85"/>
      <c r="E60" s="85"/>
    </row>
    <row r="61" spans="1:5" ht="12.75">
      <c r="A61" s="98"/>
      <c r="B61" s="101" t="s">
        <v>48</v>
      </c>
      <c r="C61" s="102"/>
      <c r="D61" s="85"/>
      <c r="E61" s="85"/>
    </row>
    <row r="62" spans="1:5" ht="13.5" thickBot="1">
      <c r="A62" s="98"/>
      <c r="B62" s="103"/>
      <c r="C62" s="104"/>
      <c r="D62" s="85"/>
      <c r="E62" s="85"/>
    </row>
    <row r="63" spans="1:5" ht="13.5" thickBot="1">
      <c r="A63" s="98" t="s">
        <v>49</v>
      </c>
      <c r="B63" s="105" t="s">
        <v>27</v>
      </c>
      <c r="C63" s="100">
        <v>1</v>
      </c>
      <c r="D63" s="163"/>
      <c r="E63" s="85">
        <f>C63*D63</f>
        <v>0</v>
      </c>
    </row>
    <row r="64" spans="1:5" ht="12.75">
      <c r="A64" s="98"/>
      <c r="B64" s="106" t="s">
        <v>28</v>
      </c>
      <c r="C64" s="100"/>
      <c r="D64" s="85"/>
      <c r="E64" s="85"/>
    </row>
    <row r="65" spans="1:5" ht="12.75">
      <c r="A65" s="98"/>
      <c r="B65" s="107" t="s">
        <v>29</v>
      </c>
      <c r="C65" s="100"/>
      <c r="D65" s="85"/>
      <c r="E65" s="85"/>
    </row>
    <row r="66" spans="1:5" ht="12.75">
      <c r="A66" s="98"/>
      <c r="B66" s="107" t="s">
        <v>30</v>
      </c>
      <c r="C66" s="100"/>
      <c r="D66" s="85"/>
      <c r="E66" s="85"/>
    </row>
    <row r="67" spans="1:5" ht="12.75">
      <c r="A67" s="98"/>
      <c r="B67" s="107" t="s">
        <v>31</v>
      </c>
      <c r="C67" s="100"/>
      <c r="D67" s="85"/>
      <c r="E67" s="85"/>
    </row>
    <row r="68" spans="1:5" ht="12.75">
      <c r="A68" s="98"/>
      <c r="B68" s="107" t="s">
        <v>20</v>
      </c>
      <c r="C68" s="100"/>
      <c r="D68" s="85"/>
      <c r="E68" s="85"/>
    </row>
    <row r="69" spans="1:5" ht="16.5">
      <c r="A69" s="98"/>
      <c r="B69" s="103" t="s">
        <v>225</v>
      </c>
      <c r="C69" s="100"/>
      <c r="D69" s="85"/>
      <c r="E69" s="85"/>
    </row>
    <row r="70" spans="1:5" ht="12.75">
      <c r="A70" s="98"/>
      <c r="B70" s="103" t="s">
        <v>32</v>
      </c>
      <c r="C70" s="100"/>
      <c r="D70" s="85"/>
      <c r="E70" s="85"/>
    </row>
    <row r="71" spans="1:5" ht="13.5" thickBot="1">
      <c r="A71" s="98"/>
      <c r="B71" s="103"/>
      <c r="C71" s="100"/>
      <c r="D71" s="85"/>
      <c r="E71" s="85"/>
    </row>
    <row r="72" spans="1:5" ht="13.5" thickBot="1">
      <c r="A72" s="98" t="s">
        <v>52</v>
      </c>
      <c r="B72" s="103" t="s">
        <v>33</v>
      </c>
      <c r="C72" s="100">
        <v>1</v>
      </c>
      <c r="D72" s="163"/>
      <c r="E72" s="85">
        <f>C72*D72</f>
        <v>0</v>
      </c>
    </row>
    <row r="73" spans="1:5" ht="12.75">
      <c r="A73" s="98"/>
      <c r="B73" s="103" t="s">
        <v>34</v>
      </c>
      <c r="C73" s="100"/>
      <c r="D73" s="85"/>
      <c r="E73" s="85"/>
    </row>
    <row r="74" spans="1:5" ht="12.75">
      <c r="A74" s="98"/>
      <c r="B74" s="103"/>
      <c r="C74" s="100"/>
      <c r="D74" s="85"/>
      <c r="E74" s="85"/>
    </row>
    <row r="75" spans="1:5" ht="13.5" thickBot="1">
      <c r="A75" s="98" t="s">
        <v>53</v>
      </c>
      <c r="B75" s="103" t="s">
        <v>36</v>
      </c>
      <c r="C75" s="100"/>
      <c r="D75" s="85"/>
      <c r="E75" s="85"/>
    </row>
    <row r="76" spans="1:5" ht="13.5" thickBot="1">
      <c r="A76" s="98"/>
      <c r="B76" s="103" t="s">
        <v>72</v>
      </c>
      <c r="C76" s="108">
        <v>2</v>
      </c>
      <c r="D76" s="163"/>
      <c r="E76" s="85">
        <f>C76*D76</f>
        <v>0</v>
      </c>
    </row>
    <row r="77" spans="1:5" ht="12.75">
      <c r="A77" s="98"/>
      <c r="B77" s="103" t="s">
        <v>40</v>
      </c>
      <c r="C77" s="108"/>
      <c r="D77" s="85"/>
      <c r="E77" s="85"/>
    </row>
    <row r="78" spans="1:5" ht="12.75">
      <c r="A78" s="98"/>
      <c r="B78" s="103"/>
      <c r="C78" s="100"/>
      <c r="D78" s="85"/>
      <c r="E78" s="85"/>
    </row>
    <row r="79" spans="1:5" ht="13.5" thickBot="1">
      <c r="A79" s="98" t="s">
        <v>54</v>
      </c>
      <c r="B79" s="103" t="s">
        <v>39</v>
      </c>
      <c r="C79" s="100"/>
      <c r="D79" s="85"/>
      <c r="E79" s="85"/>
    </row>
    <row r="80" spans="1:5" ht="13.5" thickBot="1">
      <c r="A80" s="98"/>
      <c r="B80" s="109" t="s">
        <v>50</v>
      </c>
      <c r="C80" s="108">
        <v>1</v>
      </c>
      <c r="D80" s="163"/>
      <c r="E80" s="85">
        <f>C80*D80</f>
        <v>0</v>
      </c>
    </row>
    <row r="81" spans="1:5" ht="12.75">
      <c r="A81" s="98"/>
      <c r="B81" s="103" t="s">
        <v>40</v>
      </c>
      <c r="C81" s="100"/>
      <c r="D81" s="85"/>
      <c r="E81" s="85"/>
    </row>
    <row r="82" spans="1:5" ht="12.75">
      <c r="A82" s="98"/>
      <c r="B82" s="110" t="s">
        <v>228</v>
      </c>
      <c r="C82" s="100"/>
      <c r="D82" s="85"/>
      <c r="E82" s="86">
        <f>SUM(E63:E80)</f>
        <v>0</v>
      </c>
    </row>
    <row r="83" spans="1:5" ht="12.75">
      <c r="A83" s="98"/>
      <c r="B83" s="103"/>
      <c r="C83" s="100"/>
      <c r="D83" s="85"/>
      <c r="E83" s="85"/>
    </row>
    <row r="84" spans="1:5" ht="12.75">
      <c r="A84" s="98"/>
      <c r="B84" s="103"/>
      <c r="C84" s="100"/>
      <c r="D84" s="85"/>
      <c r="E84" s="85"/>
    </row>
    <row r="85" spans="1:5" ht="12.75">
      <c r="A85" s="98"/>
      <c r="B85" s="99" t="s">
        <v>55</v>
      </c>
      <c r="C85" s="100"/>
      <c r="D85" s="85"/>
      <c r="E85" s="85"/>
    </row>
    <row r="86" spans="1:5" ht="12.75">
      <c r="A86" s="98"/>
      <c r="B86" s="101" t="s">
        <v>56</v>
      </c>
      <c r="C86" s="102"/>
      <c r="D86" s="85"/>
      <c r="E86" s="85"/>
    </row>
    <row r="87" spans="1:5" ht="13.5" thickBot="1">
      <c r="A87" s="98"/>
      <c r="B87" s="103"/>
      <c r="C87" s="104"/>
      <c r="D87" s="85"/>
      <c r="E87" s="85"/>
    </row>
    <row r="88" spans="1:5" ht="13.5" thickBot="1">
      <c r="A88" s="98" t="s">
        <v>57</v>
      </c>
      <c r="B88" s="105" t="s">
        <v>58</v>
      </c>
      <c r="C88" s="100">
        <v>1</v>
      </c>
      <c r="D88" s="163"/>
      <c r="E88" s="85">
        <f>C88*D88</f>
        <v>0</v>
      </c>
    </row>
    <row r="89" spans="1:5" ht="12.75">
      <c r="A89" s="98"/>
      <c r="B89" s="106" t="s">
        <v>59</v>
      </c>
      <c r="C89" s="100"/>
      <c r="D89" s="85"/>
      <c r="E89" s="85"/>
    </row>
    <row r="90" spans="1:5" ht="12.75">
      <c r="A90" s="98"/>
      <c r="B90" s="107" t="s">
        <v>60</v>
      </c>
      <c r="C90" s="100"/>
      <c r="D90" s="85"/>
      <c r="E90" s="85"/>
    </row>
    <row r="91" spans="1:5" ht="16.5">
      <c r="A91" s="98"/>
      <c r="B91" s="103" t="s">
        <v>229</v>
      </c>
      <c r="C91" s="100"/>
      <c r="D91" s="85"/>
      <c r="E91" s="85"/>
    </row>
    <row r="92" spans="1:5" ht="12.75">
      <c r="A92" s="98"/>
      <c r="B92" s="103" t="s">
        <v>61</v>
      </c>
      <c r="C92" s="100"/>
      <c r="D92" s="85"/>
      <c r="E92" s="85"/>
    </row>
    <row r="93" spans="1:5" ht="12.75">
      <c r="A93" s="98"/>
      <c r="B93" s="110" t="s">
        <v>230</v>
      </c>
      <c r="C93" s="100"/>
      <c r="D93" s="85"/>
      <c r="E93" s="86">
        <f>SUM(E88)</f>
        <v>0</v>
      </c>
    </row>
    <row r="94" spans="1:5" ht="12.75">
      <c r="A94" s="98"/>
      <c r="B94" s="103"/>
      <c r="C94" s="100"/>
      <c r="D94" s="85"/>
      <c r="E94" s="85"/>
    </row>
    <row r="95" spans="1:5" ht="12.75">
      <c r="A95" s="98"/>
      <c r="B95" s="103"/>
      <c r="C95" s="100"/>
      <c r="D95" s="85"/>
      <c r="E95" s="85"/>
    </row>
    <row r="96" spans="1:5" ht="12.75">
      <c r="A96" s="98"/>
      <c r="B96" s="99" t="s">
        <v>62</v>
      </c>
      <c r="C96" s="100"/>
      <c r="D96" s="85"/>
      <c r="E96" s="85"/>
    </row>
    <row r="97" spans="1:5" ht="12.75">
      <c r="A97" s="98"/>
      <c r="B97" s="101" t="s">
        <v>63</v>
      </c>
      <c r="C97" s="102"/>
      <c r="D97" s="85"/>
      <c r="E97" s="85"/>
    </row>
    <row r="98" spans="1:5" ht="13.5" thickBot="1">
      <c r="A98" s="98"/>
      <c r="B98" s="103"/>
      <c r="C98" s="104"/>
      <c r="D98" s="85"/>
      <c r="E98" s="85"/>
    </row>
    <row r="99" spans="1:5" ht="13.5" thickBot="1">
      <c r="A99" s="98" t="s">
        <v>64</v>
      </c>
      <c r="B99" s="105" t="s">
        <v>65</v>
      </c>
      <c r="C99" s="100">
        <v>1</v>
      </c>
      <c r="D99" s="163"/>
      <c r="E99" s="85">
        <f>C99*D99</f>
        <v>0</v>
      </c>
    </row>
    <row r="100" spans="1:5" ht="12.75">
      <c r="A100" s="98"/>
      <c r="B100" s="106" t="s">
        <v>28</v>
      </c>
      <c r="C100" s="100"/>
      <c r="D100" s="85"/>
      <c r="E100" s="85"/>
    </row>
    <row r="101" spans="1:5" ht="12.75">
      <c r="A101" s="98"/>
      <c r="B101" s="107" t="s">
        <v>29</v>
      </c>
      <c r="C101" s="100"/>
      <c r="D101" s="85"/>
      <c r="E101" s="85"/>
    </row>
    <row r="102" spans="1:5" ht="12.75">
      <c r="A102" s="98"/>
      <c r="B102" s="107" t="s">
        <v>30</v>
      </c>
      <c r="C102" s="100"/>
      <c r="D102" s="85"/>
      <c r="E102" s="85"/>
    </row>
    <row r="103" spans="1:5" ht="12.75">
      <c r="A103" s="98"/>
      <c r="B103" s="107" t="s">
        <v>66</v>
      </c>
      <c r="C103" s="100"/>
      <c r="D103" s="85"/>
      <c r="E103" s="85"/>
    </row>
    <row r="104" spans="1:5" ht="12.75">
      <c r="A104" s="98"/>
      <c r="B104" s="107" t="s">
        <v>20</v>
      </c>
      <c r="C104" s="100"/>
      <c r="D104" s="85"/>
      <c r="E104" s="85"/>
    </row>
    <row r="105" spans="1:5" ht="16.5">
      <c r="A105" s="98"/>
      <c r="B105" s="103" t="s">
        <v>231</v>
      </c>
      <c r="C105" s="100"/>
      <c r="D105" s="85"/>
      <c r="E105" s="85"/>
    </row>
    <row r="106" spans="1:5" ht="12.75">
      <c r="A106" s="98"/>
      <c r="B106" s="103" t="s">
        <v>67</v>
      </c>
      <c r="C106" s="100"/>
      <c r="D106" s="85"/>
      <c r="E106" s="85"/>
    </row>
    <row r="107" spans="1:5" ht="13.5" thickBot="1">
      <c r="A107" s="98"/>
      <c r="B107" s="103"/>
      <c r="C107" s="100"/>
      <c r="D107" s="85"/>
      <c r="E107" s="85"/>
    </row>
    <row r="108" spans="1:5" ht="13.5" thickBot="1">
      <c r="A108" s="98" t="s">
        <v>69</v>
      </c>
      <c r="B108" s="103" t="s">
        <v>68</v>
      </c>
      <c r="C108" s="100">
        <v>1</v>
      </c>
      <c r="D108" s="163"/>
      <c r="E108" s="85">
        <f>C108*D108</f>
        <v>0</v>
      </c>
    </row>
    <row r="109" spans="1:5" ht="12.75">
      <c r="A109" s="111"/>
      <c r="B109" s="112" t="s">
        <v>34</v>
      </c>
      <c r="C109" s="113"/>
      <c r="D109" s="87"/>
      <c r="E109" s="87"/>
    </row>
    <row r="110" spans="1:5" ht="12.75">
      <c r="A110" s="98"/>
      <c r="B110" s="103"/>
      <c r="C110" s="100"/>
      <c r="D110" s="85"/>
      <c r="E110" s="85"/>
    </row>
    <row r="111" spans="1:5" ht="13.5" thickBot="1">
      <c r="A111" s="98" t="s">
        <v>70</v>
      </c>
      <c r="B111" s="103" t="s">
        <v>36</v>
      </c>
      <c r="C111" s="100"/>
      <c r="D111" s="85"/>
      <c r="E111" s="85"/>
    </row>
    <row r="112" spans="1:5" ht="13.5" thickBot="1">
      <c r="A112" s="98"/>
      <c r="B112" s="103" t="s">
        <v>71</v>
      </c>
      <c r="C112" s="108">
        <v>2</v>
      </c>
      <c r="D112" s="163"/>
      <c r="E112" s="85">
        <f>C112*D112</f>
        <v>0</v>
      </c>
    </row>
    <row r="113" spans="1:5" ht="12.75">
      <c r="A113" s="98"/>
      <c r="B113" s="103" t="s">
        <v>40</v>
      </c>
      <c r="C113" s="108"/>
      <c r="D113" s="85"/>
      <c r="E113" s="85"/>
    </row>
    <row r="114" spans="1:5" ht="12.75">
      <c r="A114" s="98"/>
      <c r="B114" s="110" t="s">
        <v>232</v>
      </c>
      <c r="C114" s="100"/>
      <c r="D114" s="85"/>
      <c r="E114" s="86">
        <f>SUM(E99:E112)</f>
        <v>0</v>
      </c>
    </row>
    <row r="115" spans="1:5" ht="12.75">
      <c r="A115" s="98"/>
      <c r="B115" s="103"/>
      <c r="C115" s="100"/>
      <c r="D115" s="85"/>
      <c r="E115" s="85"/>
    </row>
    <row r="116" spans="1:5" ht="12.75">
      <c r="A116" s="98"/>
      <c r="B116" s="109"/>
      <c r="C116" s="108"/>
      <c r="D116" s="85"/>
      <c r="E116" s="85"/>
    </row>
    <row r="117" spans="1:5" ht="12.75">
      <c r="A117" s="98"/>
      <c r="B117" s="99" t="s">
        <v>73</v>
      </c>
      <c r="C117" s="100"/>
      <c r="D117" s="85"/>
      <c r="E117" s="85"/>
    </row>
    <row r="118" spans="1:5" ht="12.75">
      <c r="A118" s="98"/>
      <c r="B118" s="101" t="s">
        <v>74</v>
      </c>
      <c r="C118" s="102"/>
      <c r="D118" s="85"/>
      <c r="E118" s="85"/>
    </row>
    <row r="119" spans="1:5" ht="13.5" thickBot="1">
      <c r="A119" s="98"/>
      <c r="B119" s="103"/>
      <c r="C119" s="104"/>
      <c r="D119" s="85"/>
      <c r="E119" s="85"/>
    </row>
    <row r="120" spans="1:5" ht="13.5" thickBot="1">
      <c r="A120" s="98" t="s">
        <v>75</v>
      </c>
      <c r="B120" s="105" t="s">
        <v>58</v>
      </c>
      <c r="C120" s="100">
        <v>1</v>
      </c>
      <c r="D120" s="163"/>
      <c r="E120" s="85">
        <f>C120*D120</f>
        <v>0</v>
      </c>
    </row>
    <row r="121" spans="1:5" ht="12.75">
      <c r="A121" s="98"/>
      <c r="B121" s="106" t="s">
        <v>59</v>
      </c>
      <c r="C121" s="100"/>
      <c r="D121" s="85"/>
      <c r="E121" s="85"/>
    </row>
    <row r="122" spans="1:5" ht="12.75">
      <c r="A122" s="98"/>
      <c r="B122" s="107" t="s">
        <v>60</v>
      </c>
      <c r="C122" s="100"/>
      <c r="D122" s="85"/>
      <c r="E122" s="85"/>
    </row>
    <row r="123" spans="1:5" ht="16.5">
      <c r="A123" s="98"/>
      <c r="B123" s="103" t="s">
        <v>233</v>
      </c>
      <c r="C123" s="100"/>
      <c r="D123" s="85"/>
      <c r="E123" s="85"/>
    </row>
    <row r="124" spans="1:5" ht="12.75">
      <c r="A124" s="98"/>
      <c r="B124" s="103" t="s">
        <v>76</v>
      </c>
      <c r="C124" s="100"/>
      <c r="D124" s="85"/>
      <c r="E124" s="85"/>
    </row>
    <row r="125" spans="1:5" ht="12.75">
      <c r="A125" s="98"/>
      <c r="B125" s="110" t="s">
        <v>234</v>
      </c>
      <c r="C125" s="100"/>
      <c r="D125" s="85"/>
      <c r="E125" s="86">
        <f>E120</f>
        <v>0</v>
      </c>
    </row>
    <row r="126" spans="1:5" ht="12.75">
      <c r="A126" s="98"/>
      <c r="B126" s="103"/>
      <c r="C126" s="100"/>
      <c r="D126" s="85"/>
      <c r="E126" s="85"/>
    </row>
    <row r="127" spans="1:5" ht="12.75">
      <c r="A127" s="98"/>
      <c r="B127" s="103"/>
      <c r="C127" s="100"/>
      <c r="D127" s="85"/>
      <c r="E127" s="85"/>
    </row>
    <row r="128" spans="1:5" ht="12.75">
      <c r="A128" s="98"/>
      <c r="B128" s="99" t="s">
        <v>77</v>
      </c>
      <c r="C128" s="100"/>
      <c r="D128" s="85"/>
      <c r="E128" s="85"/>
    </row>
    <row r="129" spans="1:5" ht="12.75">
      <c r="A129" s="98"/>
      <c r="B129" s="101" t="s">
        <v>78</v>
      </c>
      <c r="C129" s="102"/>
      <c r="D129" s="85"/>
      <c r="E129" s="85"/>
    </row>
    <row r="130" spans="1:5" ht="13.5" thickBot="1">
      <c r="A130" s="98"/>
      <c r="B130" s="103"/>
      <c r="C130" s="104"/>
      <c r="D130" s="85"/>
      <c r="E130" s="85"/>
    </row>
    <row r="131" spans="1:5" ht="13.5" thickBot="1">
      <c r="A131" s="98" t="s">
        <v>79</v>
      </c>
      <c r="B131" s="105" t="s">
        <v>27</v>
      </c>
      <c r="C131" s="100">
        <v>1</v>
      </c>
      <c r="D131" s="163"/>
      <c r="E131" s="85">
        <f>C131*D131</f>
        <v>0</v>
      </c>
    </row>
    <row r="132" spans="1:5" ht="12.75">
      <c r="A132" s="98"/>
      <c r="B132" s="106" t="s">
        <v>28</v>
      </c>
      <c r="C132" s="100"/>
      <c r="D132" s="85"/>
      <c r="E132" s="85"/>
    </row>
    <row r="133" spans="1:5" ht="12.75">
      <c r="A133" s="98"/>
      <c r="B133" s="107" t="s">
        <v>29</v>
      </c>
      <c r="C133" s="100"/>
      <c r="D133" s="85"/>
      <c r="E133" s="85"/>
    </row>
    <row r="134" spans="1:5" ht="12.75">
      <c r="A134" s="98"/>
      <c r="B134" s="107" t="s">
        <v>30</v>
      </c>
      <c r="C134" s="100"/>
      <c r="D134" s="85"/>
      <c r="E134" s="85"/>
    </row>
    <row r="135" spans="1:5" ht="12.75">
      <c r="A135" s="98"/>
      <c r="B135" s="107" t="s">
        <v>31</v>
      </c>
      <c r="C135" s="100"/>
      <c r="D135" s="85"/>
      <c r="E135" s="85"/>
    </row>
    <row r="136" spans="1:5" ht="12.75">
      <c r="A136" s="98"/>
      <c r="B136" s="107" t="s">
        <v>20</v>
      </c>
      <c r="C136" s="100"/>
      <c r="D136" s="85"/>
      <c r="E136" s="85"/>
    </row>
    <row r="137" spans="1:5" ht="16.5">
      <c r="A137" s="98"/>
      <c r="B137" s="103" t="s">
        <v>225</v>
      </c>
      <c r="C137" s="100"/>
      <c r="D137" s="85"/>
      <c r="E137" s="85"/>
    </row>
    <row r="138" spans="1:5" ht="12.75">
      <c r="A138" s="98"/>
      <c r="B138" s="103" t="s">
        <v>32</v>
      </c>
      <c r="C138" s="100"/>
      <c r="D138" s="85"/>
      <c r="E138" s="85"/>
    </row>
    <row r="139" spans="1:5" ht="13.5" thickBot="1">
      <c r="A139" s="98"/>
      <c r="B139" s="103"/>
      <c r="C139" s="100"/>
      <c r="D139" s="85"/>
      <c r="E139" s="85"/>
    </row>
    <row r="140" spans="1:5" ht="13.5" thickBot="1">
      <c r="A140" s="98" t="s">
        <v>80</v>
      </c>
      <c r="B140" s="103" t="s">
        <v>33</v>
      </c>
      <c r="C140" s="100">
        <v>1</v>
      </c>
      <c r="D140" s="163"/>
      <c r="E140" s="85">
        <f>C140*D140</f>
        <v>0</v>
      </c>
    </row>
    <row r="141" spans="1:5" ht="12.75">
      <c r="A141" s="98"/>
      <c r="B141" s="103" t="s">
        <v>34</v>
      </c>
      <c r="C141" s="100"/>
      <c r="D141" s="85"/>
      <c r="E141" s="85"/>
    </row>
    <row r="142" spans="1:5" ht="12.75">
      <c r="A142" s="98"/>
      <c r="B142" s="103"/>
      <c r="C142" s="100"/>
      <c r="D142" s="85"/>
      <c r="E142" s="85"/>
    </row>
    <row r="143" spans="1:5" ht="13.5" thickBot="1">
      <c r="A143" s="98" t="s">
        <v>81</v>
      </c>
      <c r="B143" s="103" t="s">
        <v>36</v>
      </c>
      <c r="C143" s="100"/>
      <c r="D143" s="85"/>
      <c r="E143" s="85"/>
    </row>
    <row r="144" spans="1:5" ht="13.5" thickBot="1">
      <c r="A144" s="98"/>
      <c r="B144" s="103" t="s">
        <v>72</v>
      </c>
      <c r="C144" s="108">
        <v>2</v>
      </c>
      <c r="D144" s="163"/>
      <c r="E144" s="85">
        <f>C144*D144</f>
        <v>0</v>
      </c>
    </row>
    <row r="145" spans="1:5" ht="12.75">
      <c r="A145" s="98"/>
      <c r="B145" s="103" t="s">
        <v>40</v>
      </c>
      <c r="C145" s="108"/>
      <c r="D145" s="85"/>
      <c r="E145" s="85"/>
    </row>
    <row r="146" spans="1:5" ht="12.75">
      <c r="A146" s="98"/>
      <c r="B146" s="110" t="s">
        <v>235</v>
      </c>
      <c r="C146" s="104"/>
      <c r="D146" s="85"/>
      <c r="E146" s="86">
        <f>SUM(E131:E144)</f>
        <v>0</v>
      </c>
    </row>
    <row r="147" spans="1:5" ht="12.75">
      <c r="A147" s="98"/>
      <c r="B147" s="106"/>
      <c r="C147" s="104"/>
      <c r="D147" s="85"/>
      <c r="E147" s="85"/>
    </row>
    <row r="148" spans="1:5" ht="12.75">
      <c r="A148" s="98"/>
      <c r="B148" s="107"/>
      <c r="C148" s="104"/>
      <c r="D148" s="85"/>
      <c r="E148" s="85"/>
    </row>
    <row r="149" spans="1:5" ht="12.75">
      <c r="A149" s="98"/>
      <c r="B149" s="99" t="s">
        <v>82</v>
      </c>
      <c r="C149" s="100"/>
      <c r="D149" s="85"/>
      <c r="E149" s="85"/>
    </row>
    <row r="150" spans="1:5" ht="12.75">
      <c r="A150" s="98"/>
      <c r="B150" s="101" t="s">
        <v>83</v>
      </c>
      <c r="C150" s="102"/>
      <c r="D150" s="85"/>
      <c r="E150" s="85"/>
    </row>
    <row r="151" spans="1:5" ht="13.5" thickBot="1">
      <c r="A151" s="98"/>
      <c r="B151" s="103"/>
      <c r="C151" s="104"/>
      <c r="D151" s="85"/>
      <c r="E151" s="85"/>
    </row>
    <row r="152" spans="1:5" ht="13.5" thickBot="1">
      <c r="A152" s="98" t="s">
        <v>84</v>
      </c>
      <c r="B152" s="105" t="s">
        <v>271</v>
      </c>
      <c r="C152" s="100">
        <v>1</v>
      </c>
      <c r="D152" s="163"/>
      <c r="E152" s="85">
        <f>C152*D152</f>
        <v>0</v>
      </c>
    </row>
    <row r="153" spans="1:5" ht="12.75">
      <c r="A153" s="98"/>
      <c r="B153" s="106" t="s">
        <v>28</v>
      </c>
      <c r="C153" s="100"/>
      <c r="D153" s="85"/>
      <c r="E153" s="85"/>
    </row>
    <row r="154" spans="1:5" ht="12.75">
      <c r="A154" s="98"/>
      <c r="B154" s="107" t="s">
        <v>272</v>
      </c>
      <c r="C154" s="100"/>
      <c r="D154" s="85"/>
      <c r="E154" s="85"/>
    </row>
    <row r="155" spans="1:5" ht="12.75">
      <c r="A155" s="98"/>
      <c r="B155" s="107" t="s">
        <v>30</v>
      </c>
      <c r="C155" s="100"/>
      <c r="D155" s="85"/>
      <c r="E155" s="85"/>
    </row>
    <row r="156" spans="1:5" ht="12.75">
      <c r="A156" s="98"/>
      <c r="B156" s="107" t="s">
        <v>66</v>
      </c>
      <c r="C156" s="100"/>
      <c r="D156" s="85"/>
      <c r="E156" s="85"/>
    </row>
    <row r="157" spans="1:5" ht="12.75">
      <c r="A157" s="98"/>
      <c r="B157" s="107" t="s">
        <v>20</v>
      </c>
      <c r="C157" s="100"/>
      <c r="D157" s="85"/>
      <c r="E157" s="85"/>
    </row>
    <row r="158" spans="1:5" ht="16.5">
      <c r="A158" s="98"/>
      <c r="B158" s="103" t="s">
        <v>231</v>
      </c>
      <c r="C158" s="100"/>
      <c r="D158" s="85"/>
      <c r="E158" s="85"/>
    </row>
    <row r="159" spans="1:5" ht="12.75">
      <c r="A159" s="111"/>
      <c r="B159" s="112" t="s">
        <v>67</v>
      </c>
      <c r="C159" s="113"/>
      <c r="D159" s="87"/>
      <c r="E159" s="87"/>
    </row>
    <row r="160" spans="1:5" ht="13.5" thickBot="1">
      <c r="A160" s="98"/>
      <c r="B160" s="103"/>
      <c r="C160" s="100"/>
      <c r="D160" s="85"/>
      <c r="E160" s="85"/>
    </row>
    <row r="161" spans="1:5" ht="13.5" thickBot="1">
      <c r="A161" s="98" t="s">
        <v>85</v>
      </c>
      <c r="B161" s="103" t="s">
        <v>68</v>
      </c>
      <c r="C161" s="100">
        <v>1</v>
      </c>
      <c r="D161" s="163"/>
      <c r="E161" s="85">
        <f>C161*D161</f>
        <v>0</v>
      </c>
    </row>
    <row r="162" spans="1:5" ht="12.75">
      <c r="A162" s="98"/>
      <c r="B162" s="103" t="s">
        <v>34</v>
      </c>
      <c r="C162" s="100"/>
      <c r="D162" s="85"/>
      <c r="E162" s="85"/>
    </row>
    <row r="163" spans="1:5" ht="13.5" thickBot="1">
      <c r="A163" s="98"/>
      <c r="B163" s="103"/>
      <c r="C163" s="100"/>
      <c r="D163" s="85"/>
      <c r="E163" s="85"/>
    </row>
    <row r="164" spans="1:5" ht="13.5" thickBot="1">
      <c r="A164" s="98" t="s">
        <v>86</v>
      </c>
      <c r="B164" s="105" t="s">
        <v>273</v>
      </c>
      <c r="C164" s="100">
        <v>1</v>
      </c>
      <c r="D164" s="163"/>
      <c r="E164" s="85">
        <f>C164*D164</f>
        <v>0</v>
      </c>
    </row>
    <row r="165" spans="1:5" ht="12.75">
      <c r="A165" s="98"/>
      <c r="B165" s="106" t="s">
        <v>87</v>
      </c>
      <c r="C165" s="100"/>
      <c r="D165" s="85"/>
      <c r="E165" s="85"/>
    </row>
    <row r="166" spans="1:5" ht="12.75">
      <c r="A166" s="98"/>
      <c r="B166" s="107" t="s">
        <v>88</v>
      </c>
      <c r="C166" s="100"/>
      <c r="D166" s="85"/>
      <c r="E166" s="85"/>
    </row>
    <row r="167" spans="1:5" ht="12.75">
      <c r="A167" s="98"/>
      <c r="B167" s="107" t="s">
        <v>89</v>
      </c>
      <c r="C167" s="100"/>
      <c r="D167" s="85"/>
      <c r="E167" s="85"/>
    </row>
    <row r="168" spans="1:5" ht="12.75">
      <c r="A168" s="98"/>
      <c r="B168" s="107" t="s">
        <v>30</v>
      </c>
      <c r="C168" s="100"/>
      <c r="D168" s="85"/>
      <c r="E168" s="85"/>
    </row>
    <row r="169" spans="1:5" ht="12.75">
      <c r="A169" s="98"/>
      <c r="B169" s="107" t="s">
        <v>90</v>
      </c>
      <c r="C169" s="100"/>
      <c r="D169" s="85"/>
      <c r="E169" s="85"/>
    </row>
    <row r="170" spans="1:5" ht="12.75">
      <c r="A170" s="98"/>
      <c r="B170" s="107" t="s">
        <v>20</v>
      </c>
      <c r="C170" s="100"/>
      <c r="D170" s="85"/>
      <c r="E170" s="85"/>
    </row>
    <row r="171" spans="1:5" ht="16.5">
      <c r="A171" s="98"/>
      <c r="B171" s="103" t="s">
        <v>236</v>
      </c>
      <c r="C171" s="100"/>
      <c r="D171" s="85"/>
      <c r="E171" s="85"/>
    </row>
    <row r="172" spans="1:5" ht="12.75">
      <c r="A172" s="98"/>
      <c r="B172" s="103" t="s">
        <v>91</v>
      </c>
      <c r="C172" s="100"/>
      <c r="D172" s="85"/>
      <c r="E172" s="85"/>
    </row>
    <row r="173" spans="1:5" ht="13.5" thickBot="1">
      <c r="A173" s="98"/>
      <c r="B173" s="103"/>
      <c r="C173" s="100"/>
      <c r="D173" s="85"/>
      <c r="E173" s="85"/>
    </row>
    <row r="174" spans="1:5" ht="13.5" thickBot="1">
      <c r="A174" s="98" t="s">
        <v>94</v>
      </c>
      <c r="B174" s="103" t="s">
        <v>97</v>
      </c>
      <c r="C174" s="100">
        <v>1</v>
      </c>
      <c r="D174" s="163"/>
      <c r="E174" s="85">
        <f>C174*D174</f>
        <v>0</v>
      </c>
    </row>
    <row r="175" spans="1:5" ht="25.5">
      <c r="A175" s="98"/>
      <c r="B175" s="103" t="s">
        <v>98</v>
      </c>
      <c r="C175" s="100"/>
      <c r="D175" s="85"/>
      <c r="E175" s="85"/>
    </row>
    <row r="176" spans="1:5" ht="12.75">
      <c r="A176" s="98"/>
      <c r="B176" s="103" t="s">
        <v>92</v>
      </c>
      <c r="C176" s="100"/>
      <c r="D176" s="85"/>
      <c r="E176" s="85"/>
    </row>
    <row r="177" spans="1:5" ht="12.75">
      <c r="A177" s="98"/>
      <c r="B177" s="103" t="s">
        <v>93</v>
      </c>
      <c r="C177" s="100"/>
      <c r="D177" s="85"/>
      <c r="E177" s="85"/>
    </row>
    <row r="178" spans="1:5" ht="13.5" thickBot="1">
      <c r="A178" s="98"/>
      <c r="B178" s="103"/>
      <c r="C178" s="100"/>
      <c r="D178" s="85"/>
      <c r="E178" s="85"/>
    </row>
    <row r="179" spans="1:5" ht="13.5" thickBot="1">
      <c r="A179" s="98" t="s">
        <v>95</v>
      </c>
      <c r="B179" s="103" t="s">
        <v>99</v>
      </c>
      <c r="C179" s="100">
        <v>1</v>
      </c>
      <c r="D179" s="163"/>
      <c r="E179" s="85">
        <f>C179*D179</f>
        <v>0</v>
      </c>
    </row>
    <row r="180" spans="1:5" ht="12.75">
      <c r="A180" s="98"/>
      <c r="B180" s="103" t="s">
        <v>34</v>
      </c>
      <c r="C180" s="100"/>
      <c r="D180" s="85"/>
      <c r="E180" s="85"/>
    </row>
    <row r="181" spans="1:5" ht="12.75">
      <c r="A181" s="98"/>
      <c r="B181" s="103" t="s">
        <v>100</v>
      </c>
      <c r="C181" s="100"/>
      <c r="D181" s="85"/>
      <c r="E181" s="85"/>
    </row>
    <row r="182" spans="1:5" ht="12.75">
      <c r="A182" s="98"/>
      <c r="B182" s="103"/>
      <c r="C182" s="100"/>
      <c r="D182" s="85"/>
      <c r="E182" s="85"/>
    </row>
    <row r="183" spans="1:5" ht="13.5" thickBot="1">
      <c r="A183" s="98" t="s">
        <v>96</v>
      </c>
      <c r="B183" s="103" t="s">
        <v>36</v>
      </c>
      <c r="C183" s="100"/>
      <c r="D183" s="85"/>
      <c r="E183" s="85"/>
    </row>
    <row r="184" spans="1:5" ht="13.5" thickBot="1">
      <c r="A184" s="98"/>
      <c r="B184" s="103" t="s">
        <v>71</v>
      </c>
      <c r="C184" s="108">
        <v>2</v>
      </c>
      <c r="D184" s="163"/>
      <c r="E184" s="85">
        <f>C184*D184</f>
        <v>0</v>
      </c>
    </row>
    <row r="185" spans="1:5" ht="12.75">
      <c r="A185" s="98"/>
      <c r="B185" s="103" t="s">
        <v>40</v>
      </c>
      <c r="C185" s="108"/>
      <c r="D185" s="85"/>
      <c r="E185" s="85"/>
    </row>
    <row r="186" spans="1:5" ht="12.75">
      <c r="A186" s="98"/>
      <c r="B186" s="103"/>
      <c r="C186" s="108"/>
      <c r="D186" s="85"/>
      <c r="E186" s="85"/>
    </row>
    <row r="187" spans="1:5" ht="13.5" thickBot="1">
      <c r="A187" s="98" t="s">
        <v>103</v>
      </c>
      <c r="B187" s="103" t="s">
        <v>102</v>
      </c>
      <c r="C187" s="100"/>
      <c r="D187" s="85"/>
      <c r="E187" s="85"/>
    </row>
    <row r="188" spans="1:5" ht="13.5" thickBot="1">
      <c r="A188" s="98"/>
      <c r="B188" s="103" t="s">
        <v>71</v>
      </c>
      <c r="C188" s="108">
        <v>2</v>
      </c>
      <c r="D188" s="163"/>
      <c r="E188" s="85">
        <f>C188*D188</f>
        <v>0</v>
      </c>
    </row>
    <row r="189" spans="1:5" ht="12.75">
      <c r="A189" s="98"/>
      <c r="B189" s="103" t="s">
        <v>40</v>
      </c>
      <c r="C189" s="108"/>
      <c r="D189" s="85"/>
      <c r="E189" s="85"/>
    </row>
    <row r="190" spans="1:5" ht="12.75">
      <c r="A190" s="98"/>
      <c r="B190" s="103" t="s">
        <v>100</v>
      </c>
      <c r="C190" s="108"/>
      <c r="D190" s="85"/>
      <c r="E190" s="85"/>
    </row>
    <row r="191" spans="1:5" ht="12.75">
      <c r="A191" s="98"/>
      <c r="B191" s="103"/>
      <c r="C191" s="108"/>
      <c r="D191" s="85"/>
      <c r="E191" s="85"/>
    </row>
    <row r="192" spans="1:5" ht="13.5" thickBot="1">
      <c r="A192" s="98" t="s">
        <v>142</v>
      </c>
      <c r="B192" s="103" t="s">
        <v>101</v>
      </c>
      <c r="C192" s="100"/>
      <c r="D192" s="85"/>
      <c r="E192" s="85"/>
    </row>
    <row r="193" spans="1:5" ht="13.5" thickBot="1">
      <c r="A193" s="98"/>
      <c r="B193" s="109" t="s">
        <v>51</v>
      </c>
      <c r="C193" s="108">
        <v>1</v>
      </c>
      <c r="D193" s="163"/>
      <c r="E193" s="85">
        <f>C193*D193</f>
        <v>0</v>
      </c>
    </row>
    <row r="194" spans="1:5" ht="12.75">
      <c r="A194" s="98"/>
      <c r="B194" s="103" t="s">
        <v>40</v>
      </c>
      <c r="C194" s="100"/>
      <c r="D194" s="85"/>
      <c r="E194" s="85"/>
    </row>
    <row r="195" spans="1:5" ht="12.75">
      <c r="A195" s="98"/>
      <c r="B195" s="103" t="s">
        <v>100</v>
      </c>
      <c r="C195" s="108"/>
      <c r="D195" s="85"/>
      <c r="E195" s="85"/>
    </row>
    <row r="196" spans="1:5" ht="12.75">
      <c r="A196" s="98"/>
      <c r="B196" s="110" t="s">
        <v>237</v>
      </c>
      <c r="C196" s="108"/>
      <c r="D196" s="85"/>
      <c r="E196" s="86">
        <f>SUM(E152:E195)</f>
        <v>0</v>
      </c>
    </row>
    <row r="197" spans="1:5" ht="12.75">
      <c r="A197" s="98"/>
      <c r="B197" s="103"/>
      <c r="C197" s="108"/>
      <c r="D197" s="85"/>
      <c r="E197" s="85"/>
    </row>
    <row r="198" spans="1:5" ht="12.75">
      <c r="A198" s="98"/>
      <c r="B198" s="103"/>
      <c r="C198" s="108"/>
      <c r="D198" s="85"/>
      <c r="E198" s="85"/>
    </row>
    <row r="199" spans="1:5" ht="12.75">
      <c r="A199" s="98"/>
      <c r="B199" s="99" t="s">
        <v>104</v>
      </c>
      <c r="C199" s="100"/>
      <c r="D199" s="85"/>
      <c r="E199" s="85"/>
    </row>
    <row r="200" spans="1:5" ht="12.75">
      <c r="A200" s="98"/>
      <c r="B200" s="101" t="s">
        <v>105</v>
      </c>
      <c r="C200" s="102"/>
      <c r="D200" s="85"/>
      <c r="E200" s="85"/>
    </row>
    <row r="201" spans="1:5" ht="13.5" thickBot="1">
      <c r="A201" s="98"/>
      <c r="B201" s="103"/>
      <c r="C201" s="104"/>
      <c r="D201" s="85"/>
      <c r="E201" s="85"/>
    </row>
    <row r="202" spans="1:5" ht="13.5" thickBot="1">
      <c r="A202" s="98" t="s">
        <v>106</v>
      </c>
      <c r="B202" s="105" t="s">
        <v>65</v>
      </c>
      <c r="C202" s="100">
        <v>1</v>
      </c>
      <c r="D202" s="163"/>
      <c r="E202" s="85">
        <f>C202*D202</f>
        <v>0</v>
      </c>
    </row>
    <row r="203" spans="1:5" ht="12.75">
      <c r="A203" s="98"/>
      <c r="B203" s="106" t="s">
        <v>28</v>
      </c>
      <c r="C203" s="100"/>
      <c r="D203" s="85"/>
      <c r="E203" s="85"/>
    </row>
    <row r="204" spans="1:5" ht="12.75">
      <c r="A204" s="98"/>
      <c r="B204" s="107" t="s">
        <v>29</v>
      </c>
      <c r="C204" s="100"/>
      <c r="D204" s="85"/>
      <c r="E204" s="85"/>
    </row>
    <row r="205" spans="1:5" ht="12.75">
      <c r="A205" s="98"/>
      <c r="B205" s="107" t="s">
        <v>30</v>
      </c>
      <c r="C205" s="100"/>
      <c r="D205" s="85"/>
      <c r="E205" s="85"/>
    </row>
    <row r="206" spans="1:5" ht="12.75">
      <c r="A206" s="98"/>
      <c r="B206" s="107" t="s">
        <v>66</v>
      </c>
      <c r="C206" s="100"/>
      <c r="D206" s="85"/>
      <c r="E206" s="85"/>
    </row>
    <row r="207" spans="1:5" ht="12.75">
      <c r="A207" s="98"/>
      <c r="B207" s="107" t="s">
        <v>20</v>
      </c>
      <c r="C207" s="100"/>
      <c r="D207" s="85"/>
      <c r="E207" s="85"/>
    </row>
    <row r="208" spans="1:5" ht="16.5">
      <c r="A208" s="98"/>
      <c r="B208" s="103" t="s">
        <v>231</v>
      </c>
      <c r="C208" s="100"/>
      <c r="D208" s="85"/>
      <c r="E208" s="85"/>
    </row>
    <row r="209" spans="1:5" ht="12.75">
      <c r="A209" s="111"/>
      <c r="B209" s="112" t="s">
        <v>67</v>
      </c>
      <c r="C209" s="113"/>
      <c r="D209" s="87"/>
      <c r="E209" s="87"/>
    </row>
    <row r="210" spans="1:5" ht="13.5" thickBot="1">
      <c r="A210" s="98"/>
      <c r="B210" s="103"/>
      <c r="C210" s="100"/>
      <c r="D210" s="85"/>
      <c r="E210" s="85"/>
    </row>
    <row r="211" spans="1:5" ht="13.5" thickBot="1">
      <c r="A211" s="98" t="s">
        <v>107</v>
      </c>
      <c r="B211" s="103" t="s">
        <v>68</v>
      </c>
      <c r="C211" s="100">
        <v>1</v>
      </c>
      <c r="D211" s="173"/>
      <c r="E211" s="85">
        <f>C211*D211</f>
        <v>0</v>
      </c>
    </row>
    <row r="212" spans="1:5" ht="12.75">
      <c r="A212" s="98"/>
      <c r="B212" s="103" t="s">
        <v>34</v>
      </c>
      <c r="C212" s="100"/>
      <c r="D212" s="85"/>
      <c r="E212" s="85"/>
    </row>
    <row r="213" spans="1:5" ht="12.75">
      <c r="A213" s="98"/>
      <c r="B213" s="103"/>
      <c r="C213" s="100"/>
      <c r="D213" s="85"/>
      <c r="E213" s="85"/>
    </row>
    <row r="214" spans="1:5" ht="13.5" thickBot="1">
      <c r="A214" s="98" t="s">
        <v>108</v>
      </c>
      <c r="B214" s="103" t="s">
        <v>36</v>
      </c>
      <c r="C214" s="100"/>
      <c r="D214" s="85"/>
      <c r="E214" s="85"/>
    </row>
    <row r="215" spans="1:5" ht="13.5" thickBot="1">
      <c r="A215" s="98"/>
      <c r="B215" s="103" t="s">
        <v>71</v>
      </c>
      <c r="C215" s="108">
        <v>2</v>
      </c>
      <c r="D215" s="173"/>
      <c r="E215" s="85">
        <f>C215*D215</f>
        <v>0</v>
      </c>
    </row>
    <row r="216" spans="1:5" ht="12.75">
      <c r="A216" s="98"/>
      <c r="B216" s="103" t="s">
        <v>40</v>
      </c>
      <c r="C216" s="108"/>
      <c r="D216" s="85"/>
      <c r="E216" s="85"/>
    </row>
    <row r="217" spans="1:5" ht="12.75">
      <c r="A217" s="98"/>
      <c r="B217" s="110" t="s">
        <v>238</v>
      </c>
      <c r="C217" s="108"/>
      <c r="D217" s="85"/>
      <c r="E217" s="86">
        <f>SUM(E202:E216)</f>
        <v>0</v>
      </c>
    </row>
    <row r="218" spans="1:5" ht="12.75">
      <c r="A218" s="98"/>
      <c r="B218" s="103"/>
      <c r="C218" s="108"/>
      <c r="D218" s="85"/>
      <c r="E218" s="85"/>
    </row>
    <row r="219" spans="1:5" ht="12.75">
      <c r="A219" s="98"/>
      <c r="B219" s="103"/>
      <c r="C219" s="108"/>
      <c r="D219" s="85"/>
      <c r="E219" s="85"/>
    </row>
    <row r="220" spans="1:5" ht="12.75">
      <c r="A220" s="98"/>
      <c r="B220" s="99" t="s">
        <v>109</v>
      </c>
      <c r="C220" s="100"/>
      <c r="D220" s="85"/>
      <c r="E220" s="85"/>
    </row>
    <row r="221" spans="1:5" ht="12.75">
      <c r="A221" s="98"/>
      <c r="B221" s="101" t="s">
        <v>110</v>
      </c>
      <c r="C221" s="102"/>
      <c r="D221" s="85"/>
      <c r="E221" s="85"/>
    </row>
    <row r="222" spans="1:5" ht="13.5" thickBot="1">
      <c r="A222" s="98"/>
      <c r="B222" s="103"/>
      <c r="C222" s="104"/>
      <c r="D222" s="85"/>
      <c r="E222" s="85"/>
    </row>
    <row r="223" spans="1:5" ht="13.5" thickBot="1">
      <c r="A223" s="98" t="s">
        <v>111</v>
      </c>
      <c r="B223" s="105" t="s">
        <v>65</v>
      </c>
      <c r="C223" s="100">
        <v>1</v>
      </c>
      <c r="D223" s="173"/>
      <c r="E223" s="85">
        <f>C223*D223</f>
        <v>0</v>
      </c>
    </row>
    <row r="224" spans="1:5" ht="12.75">
      <c r="A224" s="98"/>
      <c r="B224" s="106" t="s">
        <v>28</v>
      </c>
      <c r="C224" s="100"/>
      <c r="D224" s="85"/>
      <c r="E224" s="85"/>
    </row>
    <row r="225" spans="1:5" ht="12.75">
      <c r="A225" s="98"/>
      <c r="B225" s="107" t="s">
        <v>29</v>
      </c>
      <c r="C225" s="100"/>
      <c r="D225" s="85"/>
      <c r="E225" s="85"/>
    </row>
    <row r="226" spans="1:5" ht="12.75">
      <c r="A226" s="98"/>
      <c r="B226" s="107" t="s">
        <v>30</v>
      </c>
      <c r="C226" s="100"/>
      <c r="D226" s="85"/>
      <c r="E226" s="85"/>
    </row>
    <row r="227" spans="1:5" ht="12.75">
      <c r="A227" s="98"/>
      <c r="B227" s="107" t="s">
        <v>66</v>
      </c>
      <c r="C227" s="100"/>
      <c r="D227" s="85"/>
      <c r="E227" s="85"/>
    </row>
    <row r="228" spans="1:5" ht="12.75">
      <c r="A228" s="98"/>
      <c r="B228" s="107" t="s">
        <v>20</v>
      </c>
      <c r="C228" s="100"/>
      <c r="D228" s="85"/>
      <c r="E228" s="85"/>
    </row>
    <row r="229" spans="1:5" ht="16.5">
      <c r="A229" s="98"/>
      <c r="B229" s="103" t="s">
        <v>231</v>
      </c>
      <c r="C229" s="100"/>
      <c r="D229" s="85"/>
      <c r="E229" s="85"/>
    </row>
    <row r="230" spans="1:5" ht="12.75">
      <c r="A230" s="98"/>
      <c r="B230" s="103" t="s">
        <v>67</v>
      </c>
      <c r="C230" s="100"/>
      <c r="D230" s="85"/>
      <c r="E230" s="85"/>
    </row>
    <row r="231" spans="1:5" ht="13.5" thickBot="1">
      <c r="A231" s="98"/>
      <c r="B231" s="103"/>
      <c r="C231" s="100"/>
      <c r="D231" s="85"/>
      <c r="E231" s="85"/>
    </row>
    <row r="232" spans="1:5" ht="13.5" thickBot="1">
      <c r="A232" s="98" t="s">
        <v>112</v>
      </c>
      <c r="B232" s="103" t="s">
        <v>68</v>
      </c>
      <c r="C232" s="100">
        <v>1</v>
      </c>
      <c r="D232" s="173"/>
      <c r="E232" s="85">
        <f>C232*D232</f>
        <v>0</v>
      </c>
    </row>
    <row r="233" spans="1:5" ht="12.75">
      <c r="A233" s="98"/>
      <c r="B233" s="103" t="s">
        <v>34</v>
      </c>
      <c r="C233" s="100"/>
      <c r="D233" s="85"/>
      <c r="E233" s="85"/>
    </row>
    <row r="234" spans="1:5" ht="12.75">
      <c r="A234" s="98"/>
      <c r="B234" s="103"/>
      <c r="C234" s="100"/>
      <c r="D234" s="85"/>
      <c r="E234" s="85"/>
    </row>
    <row r="235" spans="1:5" ht="13.5" thickBot="1">
      <c r="A235" s="98" t="s">
        <v>113</v>
      </c>
      <c r="B235" s="103" t="s">
        <v>36</v>
      </c>
      <c r="C235" s="100"/>
      <c r="D235" s="85"/>
      <c r="E235" s="85"/>
    </row>
    <row r="236" spans="1:5" ht="13.5" thickBot="1">
      <c r="A236" s="98"/>
      <c r="B236" s="103" t="s">
        <v>71</v>
      </c>
      <c r="C236" s="108">
        <v>2</v>
      </c>
      <c r="D236" s="173"/>
      <c r="E236" s="85">
        <f>C236*D236</f>
        <v>0</v>
      </c>
    </row>
    <row r="237" spans="1:5" ht="12.75">
      <c r="A237" s="98"/>
      <c r="B237" s="103" t="s">
        <v>40</v>
      </c>
      <c r="C237" s="108"/>
      <c r="D237" s="85"/>
      <c r="E237" s="85"/>
    </row>
    <row r="238" spans="1:5" ht="12.75">
      <c r="A238" s="98"/>
      <c r="B238" s="110" t="s">
        <v>239</v>
      </c>
      <c r="C238" s="108"/>
      <c r="D238" s="85"/>
      <c r="E238" s="86">
        <f>SUM(E223:E237)</f>
        <v>0</v>
      </c>
    </row>
    <row r="239" spans="1:5" ht="12.75">
      <c r="A239" s="98"/>
      <c r="B239" s="103"/>
      <c r="C239" s="108"/>
      <c r="D239" s="85"/>
      <c r="E239" s="85"/>
    </row>
    <row r="240" spans="1:5" ht="12.75">
      <c r="A240" s="98"/>
      <c r="B240" s="103"/>
      <c r="C240" s="108"/>
      <c r="D240" s="85"/>
      <c r="E240" s="85"/>
    </row>
    <row r="241" spans="1:5" ht="12.75">
      <c r="A241" s="98"/>
      <c r="B241" s="99" t="s">
        <v>114</v>
      </c>
      <c r="C241" s="100"/>
      <c r="D241" s="85"/>
      <c r="E241" s="85"/>
    </row>
    <row r="242" spans="1:5" ht="12.75">
      <c r="A242" s="98"/>
      <c r="B242" s="101" t="s">
        <v>115</v>
      </c>
      <c r="C242" s="102"/>
      <c r="D242" s="85"/>
      <c r="E242" s="85"/>
    </row>
    <row r="243" spans="1:5" ht="13.5" thickBot="1">
      <c r="A243" s="98"/>
      <c r="B243" s="103"/>
      <c r="C243" s="104"/>
      <c r="D243" s="85"/>
      <c r="E243" s="85"/>
    </row>
    <row r="244" spans="1:5" ht="13.5" thickBot="1">
      <c r="A244" s="98" t="s">
        <v>116</v>
      </c>
      <c r="B244" s="105" t="s">
        <v>58</v>
      </c>
      <c r="C244" s="100">
        <v>1</v>
      </c>
      <c r="D244" s="173"/>
      <c r="E244" s="85">
        <f>C244*D244</f>
        <v>0</v>
      </c>
    </row>
    <row r="245" spans="1:5" ht="12.75">
      <c r="A245" s="98"/>
      <c r="B245" s="106" t="s">
        <v>59</v>
      </c>
      <c r="C245" s="100"/>
      <c r="D245" s="85"/>
      <c r="E245" s="85"/>
    </row>
    <row r="246" spans="1:5" ht="12.75">
      <c r="A246" s="98"/>
      <c r="B246" s="107" t="s">
        <v>60</v>
      </c>
      <c r="C246" s="100"/>
      <c r="D246" s="85"/>
      <c r="E246" s="85"/>
    </row>
    <row r="247" spans="1:5" ht="16.5">
      <c r="A247" s="98"/>
      <c r="B247" s="103" t="s">
        <v>240</v>
      </c>
      <c r="C247" s="100"/>
      <c r="D247" s="85"/>
      <c r="E247" s="85"/>
    </row>
    <row r="248" spans="1:5" ht="12.75">
      <c r="A248" s="98"/>
      <c r="B248" s="103" t="s">
        <v>61</v>
      </c>
      <c r="C248" s="100"/>
      <c r="D248" s="85"/>
      <c r="E248" s="85"/>
    </row>
    <row r="249" spans="1:5" ht="12.75">
      <c r="A249" s="98"/>
      <c r="B249" s="110" t="s">
        <v>241</v>
      </c>
      <c r="C249" s="108"/>
      <c r="D249" s="85"/>
      <c r="E249" s="86">
        <f>SUM(E244:E248)</f>
        <v>0</v>
      </c>
    </row>
    <row r="250" spans="1:5" ht="12.75">
      <c r="A250" s="98"/>
      <c r="B250" s="103"/>
      <c r="C250" s="100"/>
      <c r="D250" s="85"/>
      <c r="E250" s="85"/>
    </row>
    <row r="251" spans="1:5" ht="12.75">
      <c r="A251" s="98"/>
      <c r="B251" s="103"/>
      <c r="C251" s="100"/>
      <c r="D251" s="85"/>
      <c r="E251" s="85"/>
    </row>
    <row r="252" spans="1:5" ht="12.75">
      <c r="A252" s="98"/>
      <c r="B252" s="103"/>
      <c r="C252" s="100"/>
      <c r="D252" s="85"/>
      <c r="E252" s="85"/>
    </row>
    <row r="253" spans="1:5" ht="12.75">
      <c r="A253" s="98"/>
      <c r="B253" s="103"/>
      <c r="C253" s="100"/>
      <c r="D253" s="85"/>
      <c r="E253" s="85"/>
    </row>
    <row r="254" spans="1:5" ht="12.75">
      <c r="A254" s="98"/>
      <c r="B254" s="103"/>
      <c r="C254" s="100"/>
      <c r="D254" s="85"/>
      <c r="E254" s="85"/>
    </row>
    <row r="255" spans="1:5" ht="12.75">
      <c r="A255" s="98"/>
      <c r="B255" s="103"/>
      <c r="C255" s="100"/>
      <c r="D255" s="85"/>
      <c r="E255" s="85"/>
    </row>
    <row r="256" spans="1:5" ht="12.75">
      <c r="A256" s="98"/>
      <c r="B256" s="103"/>
      <c r="C256" s="100"/>
      <c r="D256" s="85"/>
      <c r="E256" s="85"/>
    </row>
    <row r="257" spans="1:5" ht="12.75">
      <c r="A257" s="98"/>
      <c r="B257" s="103"/>
      <c r="C257" s="100"/>
      <c r="D257" s="85"/>
      <c r="E257" s="85"/>
    </row>
    <row r="258" spans="1:5" ht="12.75">
      <c r="A258" s="98"/>
      <c r="B258" s="103"/>
      <c r="C258" s="100"/>
      <c r="D258" s="85"/>
      <c r="E258" s="85"/>
    </row>
    <row r="259" spans="1:5" ht="12.75">
      <c r="A259" s="98"/>
      <c r="B259" s="103"/>
      <c r="C259" s="108"/>
      <c r="D259" s="85"/>
      <c r="E259" s="85"/>
    </row>
    <row r="260" spans="1:5" ht="12.75">
      <c r="A260" s="111"/>
      <c r="B260" s="112"/>
      <c r="C260" s="114"/>
      <c r="D260" s="87"/>
      <c r="E260" s="87"/>
    </row>
    <row r="261" spans="1:5" ht="12.75">
      <c r="A261" s="98"/>
      <c r="B261" s="103"/>
      <c r="C261" s="108"/>
      <c r="D261" s="85"/>
      <c r="E261" s="85"/>
    </row>
    <row r="262" spans="1:5" ht="12.75">
      <c r="A262" s="98"/>
      <c r="B262" s="99" t="s">
        <v>117</v>
      </c>
      <c r="C262" s="108"/>
      <c r="D262" s="85"/>
      <c r="E262" s="85"/>
    </row>
    <row r="263" spans="1:5" ht="12.75">
      <c r="A263" s="98"/>
      <c r="B263" s="101" t="s">
        <v>118</v>
      </c>
      <c r="C263" s="108"/>
      <c r="D263" s="85"/>
      <c r="E263" s="85"/>
    </row>
    <row r="264" spans="1:5" ht="13.5" thickBot="1">
      <c r="A264" s="98"/>
      <c r="B264" s="103"/>
      <c r="C264" s="108"/>
      <c r="D264" s="85"/>
      <c r="E264" s="85"/>
    </row>
    <row r="265" spans="1:5" ht="13.5" thickBot="1">
      <c r="A265" s="98" t="s">
        <v>119</v>
      </c>
      <c r="B265" s="105" t="s">
        <v>65</v>
      </c>
      <c r="C265" s="100">
        <v>1</v>
      </c>
      <c r="D265" s="173"/>
      <c r="E265" s="85">
        <f>C265*D265</f>
        <v>0</v>
      </c>
    </row>
    <row r="266" spans="1:5" ht="12.75">
      <c r="A266" s="98"/>
      <c r="B266" s="106" t="s">
        <v>28</v>
      </c>
      <c r="C266" s="100"/>
      <c r="D266" s="85"/>
      <c r="E266" s="85"/>
    </row>
    <row r="267" spans="1:5" ht="12.75">
      <c r="A267" s="98"/>
      <c r="B267" s="107" t="s">
        <v>29</v>
      </c>
      <c r="C267" s="100"/>
      <c r="D267" s="85"/>
      <c r="E267" s="85"/>
    </row>
    <row r="268" spans="1:5" ht="12.75">
      <c r="A268" s="98"/>
      <c r="B268" s="107" t="s">
        <v>30</v>
      </c>
      <c r="C268" s="100"/>
      <c r="D268" s="85"/>
      <c r="E268" s="85"/>
    </row>
    <row r="269" spans="1:5" ht="12.75">
      <c r="A269" s="98"/>
      <c r="B269" s="107" t="s">
        <v>66</v>
      </c>
      <c r="C269" s="100"/>
      <c r="D269" s="85"/>
      <c r="E269" s="85"/>
    </row>
    <row r="270" spans="1:5" ht="12.75">
      <c r="A270" s="98"/>
      <c r="B270" s="107" t="s">
        <v>20</v>
      </c>
      <c r="C270" s="100"/>
      <c r="D270" s="85"/>
      <c r="E270" s="85"/>
    </row>
    <row r="271" spans="1:5" ht="16.5">
      <c r="A271" s="98"/>
      <c r="B271" s="103" t="s">
        <v>231</v>
      </c>
      <c r="C271" s="100"/>
      <c r="D271" s="85"/>
      <c r="E271" s="85"/>
    </row>
    <row r="272" spans="1:5" ht="12.75">
      <c r="A272" s="98"/>
      <c r="B272" s="103" t="s">
        <v>67</v>
      </c>
      <c r="C272" s="100"/>
      <c r="D272" s="85"/>
      <c r="E272" s="85"/>
    </row>
    <row r="273" spans="1:5" ht="13.5" thickBot="1">
      <c r="A273" s="98"/>
      <c r="B273" s="103"/>
      <c r="C273" s="100"/>
      <c r="D273" s="85"/>
      <c r="E273" s="85"/>
    </row>
    <row r="274" spans="1:5" ht="13.5" thickBot="1">
      <c r="A274" s="98" t="s">
        <v>120</v>
      </c>
      <c r="B274" s="103" t="s">
        <v>68</v>
      </c>
      <c r="C274" s="100">
        <v>1</v>
      </c>
      <c r="D274" s="173"/>
      <c r="E274" s="85">
        <f>C274*D274</f>
        <v>0</v>
      </c>
    </row>
    <row r="275" spans="1:5" ht="12.75">
      <c r="A275" s="98"/>
      <c r="B275" s="103" t="s">
        <v>34</v>
      </c>
      <c r="C275" s="100"/>
      <c r="D275" s="85"/>
      <c r="E275" s="85"/>
    </row>
    <row r="276" spans="1:5" ht="12.75">
      <c r="A276" s="98"/>
      <c r="B276" s="103"/>
      <c r="C276" s="100"/>
      <c r="D276" s="85"/>
      <c r="E276" s="85"/>
    </row>
    <row r="277" spans="1:5" ht="13.5" thickBot="1">
      <c r="A277" s="98" t="s">
        <v>121</v>
      </c>
      <c r="B277" s="103" t="s">
        <v>36</v>
      </c>
      <c r="C277" s="100"/>
      <c r="D277" s="85"/>
      <c r="E277" s="85"/>
    </row>
    <row r="278" spans="1:5" ht="13.5" thickBot="1">
      <c r="A278" s="98"/>
      <c r="B278" s="103" t="s">
        <v>71</v>
      </c>
      <c r="C278" s="108">
        <v>2</v>
      </c>
      <c r="D278" s="173"/>
      <c r="E278" s="85">
        <f>C278*D278</f>
        <v>0</v>
      </c>
    </row>
    <row r="279" spans="1:5" ht="12.75">
      <c r="A279" s="98"/>
      <c r="B279" s="103" t="s">
        <v>40</v>
      </c>
      <c r="C279" s="108"/>
      <c r="D279" s="85"/>
      <c r="E279" s="85"/>
    </row>
    <row r="280" spans="1:5" ht="12.75">
      <c r="A280" s="98"/>
      <c r="B280" s="110" t="s">
        <v>242</v>
      </c>
      <c r="C280" s="108"/>
      <c r="D280" s="85"/>
      <c r="E280" s="86">
        <f>SUM(E265:E279)</f>
        <v>0</v>
      </c>
    </row>
    <row r="281" spans="1:5" ht="12.75">
      <c r="A281" s="98"/>
      <c r="B281" s="103"/>
      <c r="C281" s="108"/>
      <c r="D281" s="85"/>
      <c r="E281" s="85"/>
    </row>
    <row r="282" spans="1:5" ht="12.75">
      <c r="A282" s="98"/>
      <c r="B282" s="103"/>
      <c r="C282" s="108"/>
      <c r="D282" s="85"/>
      <c r="E282" s="85"/>
    </row>
    <row r="283" spans="1:5" ht="12.75">
      <c r="A283" s="98"/>
      <c r="B283" s="99" t="s">
        <v>122</v>
      </c>
      <c r="C283" s="108"/>
      <c r="D283" s="85"/>
      <c r="E283" s="85"/>
    </row>
    <row r="284" spans="1:5" ht="12.75">
      <c r="A284" s="98"/>
      <c r="B284" s="101" t="s">
        <v>123</v>
      </c>
      <c r="C284" s="108"/>
      <c r="D284" s="85"/>
      <c r="E284" s="85"/>
    </row>
    <row r="285" spans="1:5" ht="13.5" thickBot="1">
      <c r="A285" s="98"/>
      <c r="B285" s="103"/>
      <c r="C285" s="108"/>
      <c r="D285" s="85"/>
      <c r="E285" s="85"/>
    </row>
    <row r="286" spans="1:5" ht="13.5" thickBot="1">
      <c r="A286" s="98" t="s">
        <v>124</v>
      </c>
      <c r="B286" s="105" t="s">
        <v>65</v>
      </c>
      <c r="C286" s="100">
        <v>1</v>
      </c>
      <c r="D286" s="173"/>
      <c r="E286" s="85">
        <f>C286*D286</f>
        <v>0</v>
      </c>
    </row>
    <row r="287" spans="1:5" ht="12.75">
      <c r="A287" s="98"/>
      <c r="B287" s="106" t="s">
        <v>28</v>
      </c>
      <c r="C287" s="100"/>
      <c r="D287" s="85"/>
      <c r="E287" s="85"/>
    </row>
    <row r="288" spans="1:5" ht="12.75">
      <c r="A288" s="98"/>
      <c r="B288" s="107" t="s">
        <v>29</v>
      </c>
      <c r="C288" s="100"/>
      <c r="D288" s="85"/>
      <c r="E288" s="85"/>
    </row>
    <row r="289" spans="1:5" ht="12.75">
      <c r="A289" s="98"/>
      <c r="B289" s="107" t="s">
        <v>30</v>
      </c>
      <c r="C289" s="100"/>
      <c r="D289" s="85"/>
      <c r="E289" s="85"/>
    </row>
    <row r="290" spans="1:5" ht="12.75">
      <c r="A290" s="98"/>
      <c r="B290" s="107" t="s">
        <v>66</v>
      </c>
      <c r="C290" s="100"/>
      <c r="D290" s="85"/>
      <c r="E290" s="85"/>
    </row>
    <row r="291" spans="1:5" ht="12.75">
      <c r="A291" s="98"/>
      <c r="B291" s="107" t="s">
        <v>20</v>
      </c>
      <c r="C291" s="100"/>
      <c r="D291" s="85"/>
      <c r="E291" s="85"/>
    </row>
    <row r="292" spans="1:5" ht="16.5">
      <c r="A292" s="98"/>
      <c r="B292" s="103" t="s">
        <v>231</v>
      </c>
      <c r="C292" s="100"/>
      <c r="D292" s="85"/>
      <c r="E292" s="85"/>
    </row>
    <row r="293" spans="1:5" ht="12.75">
      <c r="A293" s="98"/>
      <c r="B293" s="103" t="s">
        <v>67</v>
      </c>
      <c r="C293" s="100"/>
      <c r="D293" s="85"/>
      <c r="E293" s="85"/>
    </row>
    <row r="294" spans="1:5" ht="13.5" thickBot="1">
      <c r="A294" s="98"/>
      <c r="B294" s="103"/>
      <c r="C294" s="100"/>
      <c r="D294" s="85"/>
      <c r="E294" s="85"/>
    </row>
    <row r="295" spans="1:5" ht="13.5" thickBot="1">
      <c r="A295" s="98" t="s">
        <v>125</v>
      </c>
      <c r="B295" s="103" t="s">
        <v>68</v>
      </c>
      <c r="C295" s="100">
        <v>1</v>
      </c>
      <c r="D295" s="173"/>
      <c r="E295" s="85">
        <f>C295*D295</f>
        <v>0</v>
      </c>
    </row>
    <row r="296" spans="1:5" ht="12.75">
      <c r="A296" s="98"/>
      <c r="B296" s="103" t="s">
        <v>34</v>
      </c>
      <c r="C296" s="100"/>
      <c r="D296" s="85"/>
      <c r="E296" s="85"/>
    </row>
    <row r="297" spans="1:5" ht="12.75">
      <c r="A297" s="98"/>
      <c r="B297" s="103"/>
      <c r="C297" s="100"/>
      <c r="D297" s="85"/>
      <c r="E297" s="85"/>
    </row>
    <row r="298" spans="1:5" ht="13.5" thickBot="1">
      <c r="A298" s="98" t="s">
        <v>126</v>
      </c>
      <c r="B298" s="103" t="s">
        <v>36</v>
      </c>
      <c r="C298" s="100"/>
      <c r="D298" s="85"/>
      <c r="E298" s="85"/>
    </row>
    <row r="299" spans="1:5" ht="13.5" thickBot="1">
      <c r="A299" s="98"/>
      <c r="B299" s="103" t="s">
        <v>71</v>
      </c>
      <c r="C299" s="108">
        <v>2</v>
      </c>
      <c r="D299" s="173"/>
      <c r="E299" s="85">
        <f>C299*D299</f>
        <v>0</v>
      </c>
    </row>
    <row r="300" spans="1:5" ht="12.75">
      <c r="A300" s="98"/>
      <c r="B300" s="103" t="s">
        <v>40</v>
      </c>
      <c r="C300" s="108"/>
      <c r="D300" s="85"/>
      <c r="E300" s="85"/>
    </row>
    <row r="301" spans="1:5" ht="12.75">
      <c r="A301" s="98"/>
      <c r="B301" s="110" t="s">
        <v>243</v>
      </c>
      <c r="C301" s="108"/>
      <c r="D301" s="85"/>
      <c r="E301" s="86">
        <f>SUM(E286:E300)</f>
        <v>0</v>
      </c>
    </row>
    <row r="302" spans="1:5" ht="12.75">
      <c r="A302" s="98"/>
      <c r="B302" s="103"/>
      <c r="C302" s="108"/>
      <c r="D302" s="85"/>
      <c r="E302" s="85"/>
    </row>
    <row r="303" spans="1:5" ht="12.75">
      <c r="A303" s="98"/>
      <c r="B303" s="103"/>
      <c r="C303" s="108"/>
      <c r="D303" s="85"/>
      <c r="E303" s="85"/>
    </row>
    <row r="304" spans="1:5" ht="12.75">
      <c r="A304" s="98"/>
      <c r="B304" s="103"/>
      <c r="C304" s="108"/>
      <c r="D304" s="85"/>
      <c r="E304" s="85"/>
    </row>
    <row r="305" spans="1:5" ht="12.75">
      <c r="A305" s="98"/>
      <c r="B305" s="103"/>
      <c r="C305" s="108"/>
      <c r="D305" s="85"/>
      <c r="E305" s="85"/>
    </row>
    <row r="306" spans="1:5" ht="12.75">
      <c r="A306" s="98"/>
      <c r="B306" s="103"/>
      <c r="C306" s="108"/>
      <c r="D306" s="85"/>
      <c r="E306" s="85"/>
    </row>
    <row r="307" spans="1:5" ht="12.75">
      <c r="A307" s="98"/>
      <c r="B307" s="103"/>
      <c r="C307" s="108"/>
      <c r="D307" s="85"/>
      <c r="E307" s="85"/>
    </row>
    <row r="308" spans="1:5" ht="12.75">
      <c r="A308" s="98"/>
      <c r="B308" s="103"/>
      <c r="C308" s="108"/>
      <c r="D308" s="85"/>
      <c r="E308" s="85"/>
    </row>
    <row r="309" spans="1:5" ht="12.75">
      <c r="A309" s="98"/>
      <c r="B309" s="103"/>
      <c r="C309" s="108"/>
      <c r="D309" s="85"/>
      <c r="E309" s="85"/>
    </row>
    <row r="310" spans="1:5" ht="12.75">
      <c r="A310" s="98"/>
      <c r="B310" s="103"/>
      <c r="C310" s="108"/>
      <c r="D310" s="85"/>
      <c r="E310" s="85"/>
    </row>
    <row r="311" spans="1:5" ht="12.75">
      <c r="A311" s="111"/>
      <c r="B311" s="112"/>
      <c r="C311" s="114"/>
      <c r="D311" s="87"/>
      <c r="E311" s="87"/>
    </row>
    <row r="312" spans="1:5" ht="12.75">
      <c r="A312" s="98"/>
      <c r="B312" s="99" t="s">
        <v>127</v>
      </c>
      <c r="C312" s="108"/>
      <c r="D312" s="85"/>
      <c r="E312" s="85"/>
    </row>
    <row r="313" spans="1:5" ht="12.75">
      <c r="A313" s="98"/>
      <c r="B313" s="101" t="s">
        <v>128</v>
      </c>
      <c r="C313" s="108"/>
      <c r="D313" s="85"/>
      <c r="E313" s="85"/>
    </row>
    <row r="314" spans="1:5" ht="13.5" thickBot="1">
      <c r="A314" s="98"/>
      <c r="B314" s="103"/>
      <c r="C314" s="108"/>
      <c r="D314" s="85"/>
      <c r="E314" s="85"/>
    </row>
    <row r="315" spans="1:5" ht="13.5" thickBot="1">
      <c r="A315" s="98" t="s">
        <v>129</v>
      </c>
      <c r="B315" s="105" t="s">
        <v>65</v>
      </c>
      <c r="C315" s="100">
        <v>1</v>
      </c>
      <c r="D315" s="173"/>
      <c r="E315" s="85">
        <f>C315*D315</f>
        <v>0</v>
      </c>
    </row>
    <row r="316" spans="1:5" ht="12.75">
      <c r="A316" s="98"/>
      <c r="B316" s="106" t="s">
        <v>28</v>
      </c>
      <c r="C316" s="100"/>
      <c r="D316" s="85"/>
      <c r="E316" s="85"/>
    </row>
    <row r="317" spans="1:5" ht="12.75">
      <c r="A317" s="98"/>
      <c r="B317" s="107" t="s">
        <v>29</v>
      </c>
      <c r="C317" s="100"/>
      <c r="D317" s="85"/>
      <c r="E317" s="85"/>
    </row>
    <row r="318" spans="1:5" ht="12.75">
      <c r="A318" s="98"/>
      <c r="B318" s="107" t="s">
        <v>30</v>
      </c>
      <c r="C318" s="100"/>
      <c r="D318" s="85"/>
      <c r="E318" s="85"/>
    </row>
    <row r="319" spans="1:5" ht="12.75">
      <c r="A319" s="98"/>
      <c r="B319" s="107" t="s">
        <v>66</v>
      </c>
      <c r="C319" s="100"/>
      <c r="D319" s="85"/>
      <c r="E319" s="85"/>
    </row>
    <row r="320" spans="1:5" ht="12.75">
      <c r="A320" s="98"/>
      <c r="B320" s="107" t="s">
        <v>20</v>
      </c>
      <c r="C320" s="100"/>
      <c r="D320" s="85"/>
      <c r="E320" s="85"/>
    </row>
    <row r="321" spans="1:5" ht="16.5">
      <c r="A321" s="98"/>
      <c r="B321" s="103" t="s">
        <v>231</v>
      </c>
      <c r="C321" s="100"/>
      <c r="D321" s="85"/>
      <c r="E321" s="85"/>
    </row>
    <row r="322" spans="1:5" ht="12.75">
      <c r="A322" s="98"/>
      <c r="B322" s="103" t="s">
        <v>67</v>
      </c>
      <c r="C322" s="100"/>
      <c r="D322" s="85"/>
      <c r="E322" s="85"/>
    </row>
    <row r="323" spans="1:5" ht="13.5" thickBot="1">
      <c r="A323" s="98"/>
      <c r="B323" s="103"/>
      <c r="C323" s="100"/>
      <c r="D323" s="85"/>
      <c r="E323" s="85"/>
    </row>
    <row r="324" spans="1:5" ht="13.5" thickBot="1">
      <c r="A324" s="98" t="s">
        <v>130</v>
      </c>
      <c r="B324" s="103" t="s">
        <v>68</v>
      </c>
      <c r="C324" s="100">
        <v>1</v>
      </c>
      <c r="D324" s="173"/>
      <c r="E324" s="85">
        <f>C324*D324</f>
        <v>0</v>
      </c>
    </row>
    <row r="325" spans="1:5" ht="12.75">
      <c r="A325" s="98"/>
      <c r="B325" s="103" t="s">
        <v>34</v>
      </c>
      <c r="C325" s="100"/>
      <c r="D325" s="85"/>
      <c r="E325" s="85"/>
    </row>
    <row r="326" spans="1:5" ht="12.75">
      <c r="A326" s="98"/>
      <c r="B326" s="103"/>
      <c r="C326" s="100"/>
      <c r="D326" s="85"/>
      <c r="E326" s="85"/>
    </row>
    <row r="327" spans="1:5" ht="13.5" thickBot="1">
      <c r="A327" s="98" t="s">
        <v>131</v>
      </c>
      <c r="B327" s="103" t="s">
        <v>36</v>
      </c>
      <c r="C327" s="100"/>
      <c r="D327" s="85"/>
      <c r="E327" s="85"/>
    </row>
    <row r="328" spans="1:5" ht="13.5" thickBot="1">
      <c r="A328" s="98"/>
      <c r="B328" s="103" t="s">
        <v>71</v>
      </c>
      <c r="C328" s="108">
        <v>2</v>
      </c>
      <c r="D328" s="173"/>
      <c r="E328" s="85">
        <f>C328*D328</f>
        <v>0</v>
      </c>
    </row>
    <row r="329" spans="1:5" ht="12.75">
      <c r="A329" s="98"/>
      <c r="B329" s="103" t="s">
        <v>40</v>
      </c>
      <c r="C329" s="108"/>
      <c r="D329" s="85"/>
      <c r="E329" s="85"/>
    </row>
    <row r="330" spans="1:5" ht="12.75">
      <c r="A330" s="98"/>
      <c r="B330" s="110" t="s">
        <v>244</v>
      </c>
      <c r="C330" s="108"/>
      <c r="D330" s="85"/>
      <c r="E330" s="86">
        <f>SUM(E315:E329)</f>
        <v>0</v>
      </c>
    </row>
    <row r="331" spans="1:5" ht="12.75">
      <c r="A331" s="98"/>
      <c r="B331" s="101"/>
      <c r="C331" s="100"/>
      <c r="D331" s="85"/>
      <c r="E331" s="85"/>
    </row>
    <row r="332" spans="1:5" ht="12.75">
      <c r="A332" s="98"/>
      <c r="B332" s="101"/>
      <c r="C332" s="100"/>
      <c r="D332" s="85"/>
      <c r="E332" s="85"/>
    </row>
    <row r="333" spans="1:5" ht="12.75">
      <c r="A333" s="98"/>
      <c r="B333" s="99" t="s">
        <v>132</v>
      </c>
      <c r="C333" s="100"/>
      <c r="D333" s="85"/>
      <c r="E333" s="85"/>
    </row>
    <row r="334" spans="1:5" ht="12.75">
      <c r="A334" s="98"/>
      <c r="B334" s="101" t="s">
        <v>133</v>
      </c>
      <c r="C334" s="102"/>
      <c r="D334" s="85"/>
      <c r="E334" s="85"/>
    </row>
    <row r="335" spans="1:5" ht="13.5" thickBot="1">
      <c r="A335" s="98"/>
      <c r="B335" s="103"/>
      <c r="C335" s="104"/>
      <c r="D335" s="85"/>
      <c r="E335" s="85"/>
    </row>
    <row r="336" spans="1:5" ht="13.5" thickBot="1">
      <c r="A336" s="98" t="s">
        <v>134</v>
      </c>
      <c r="B336" s="105" t="s">
        <v>274</v>
      </c>
      <c r="C336" s="100">
        <v>1</v>
      </c>
      <c r="D336" s="173"/>
      <c r="E336" s="85">
        <f>C336*D336</f>
        <v>0</v>
      </c>
    </row>
    <row r="337" spans="1:5" ht="12.75">
      <c r="A337" s="98"/>
      <c r="B337" s="106" t="s">
        <v>28</v>
      </c>
      <c r="C337" s="100"/>
      <c r="D337" s="85"/>
      <c r="E337" s="85"/>
    </row>
    <row r="338" spans="1:5" ht="12.75">
      <c r="A338" s="98"/>
      <c r="B338" s="107" t="s">
        <v>88</v>
      </c>
      <c r="C338" s="100"/>
      <c r="D338" s="85"/>
      <c r="E338" s="85"/>
    </row>
    <row r="339" spans="1:5" ht="12.75">
      <c r="A339" s="98"/>
      <c r="B339" s="107" t="s">
        <v>30</v>
      </c>
      <c r="C339" s="100"/>
      <c r="D339" s="85"/>
      <c r="E339" s="85"/>
    </row>
    <row r="340" spans="1:5" ht="12.75">
      <c r="A340" s="98"/>
      <c r="B340" s="107" t="s">
        <v>31</v>
      </c>
      <c r="C340" s="100"/>
      <c r="D340" s="85"/>
      <c r="E340" s="85"/>
    </row>
    <row r="341" spans="1:5" ht="12.75">
      <c r="A341" s="98"/>
      <c r="B341" s="107" t="s">
        <v>20</v>
      </c>
      <c r="C341" s="100"/>
      <c r="D341" s="85"/>
      <c r="E341" s="85"/>
    </row>
    <row r="342" spans="1:5" ht="16.5">
      <c r="A342" s="98"/>
      <c r="B342" s="103" t="s">
        <v>225</v>
      </c>
      <c r="C342" s="100"/>
      <c r="D342" s="85"/>
      <c r="E342" s="85"/>
    </row>
    <row r="343" spans="1:5" ht="12.75">
      <c r="A343" s="98"/>
      <c r="B343" s="103" t="s">
        <v>32</v>
      </c>
      <c r="C343" s="100"/>
      <c r="D343" s="85"/>
      <c r="E343" s="85"/>
    </row>
    <row r="344" spans="1:5" ht="13.5" thickBot="1">
      <c r="A344" s="98"/>
      <c r="B344" s="103"/>
      <c r="C344" s="100"/>
      <c r="D344" s="85"/>
      <c r="E344" s="85"/>
    </row>
    <row r="345" spans="1:5" ht="13.5" thickBot="1">
      <c r="A345" s="98" t="s">
        <v>135</v>
      </c>
      <c r="B345" s="103" t="s">
        <v>33</v>
      </c>
      <c r="C345" s="100">
        <v>1</v>
      </c>
      <c r="D345" s="173"/>
      <c r="E345" s="85">
        <f>C345*D345</f>
        <v>0</v>
      </c>
    </row>
    <row r="346" spans="1:5" ht="12.75">
      <c r="A346" s="98"/>
      <c r="B346" s="103" t="s">
        <v>34</v>
      </c>
      <c r="C346" s="100"/>
      <c r="D346" s="85"/>
      <c r="E346" s="85"/>
    </row>
    <row r="347" spans="1:5" ht="12.75">
      <c r="A347" s="98"/>
      <c r="B347" s="103"/>
      <c r="C347" s="100"/>
      <c r="D347" s="85"/>
      <c r="E347" s="85"/>
    </row>
    <row r="348" spans="1:5" ht="13.5" thickBot="1">
      <c r="A348" s="98" t="s">
        <v>136</v>
      </c>
      <c r="B348" s="103" t="s">
        <v>36</v>
      </c>
      <c r="C348" s="100"/>
      <c r="D348" s="85"/>
      <c r="E348" s="85"/>
    </row>
    <row r="349" spans="1:5" ht="13.5" thickBot="1">
      <c r="A349" s="98"/>
      <c r="B349" s="103" t="s">
        <v>72</v>
      </c>
      <c r="C349" s="108">
        <v>2</v>
      </c>
      <c r="D349" s="173"/>
      <c r="E349" s="85">
        <f>C349*D349</f>
        <v>0</v>
      </c>
    </row>
    <row r="350" spans="1:5" ht="12.75">
      <c r="A350" s="98"/>
      <c r="B350" s="103" t="s">
        <v>40</v>
      </c>
      <c r="C350" s="108"/>
      <c r="D350" s="85"/>
      <c r="E350" s="85"/>
    </row>
    <row r="351" spans="1:5" ht="12.75">
      <c r="A351" s="98"/>
      <c r="B351" s="110" t="s">
        <v>245</v>
      </c>
      <c r="C351" s="108"/>
      <c r="D351" s="85"/>
      <c r="E351" s="86">
        <f>SUM(E336:E350)</f>
        <v>0</v>
      </c>
    </row>
    <row r="352" spans="1:5" ht="12.75">
      <c r="A352" s="98"/>
      <c r="B352" s="103"/>
      <c r="C352" s="108"/>
      <c r="D352" s="85"/>
      <c r="E352" s="85"/>
    </row>
    <row r="353" spans="1:5" ht="12.75">
      <c r="A353" s="98"/>
      <c r="B353" s="103"/>
      <c r="C353" s="108"/>
      <c r="D353" s="85"/>
      <c r="E353" s="85"/>
    </row>
    <row r="354" spans="1:5" ht="12.75">
      <c r="A354" s="6"/>
      <c r="B354" s="3" t="s">
        <v>143</v>
      </c>
      <c r="C354" s="17"/>
      <c r="D354" s="85"/>
      <c r="E354" s="85"/>
    </row>
    <row r="355" spans="1:5" ht="12.75">
      <c r="A355" s="6"/>
      <c r="B355" s="12" t="s">
        <v>144</v>
      </c>
      <c r="C355" s="17"/>
      <c r="D355" s="85"/>
      <c r="E355" s="85"/>
    </row>
    <row r="356" spans="1:5" ht="13.5" thickBot="1">
      <c r="A356" s="6"/>
      <c r="B356" s="5"/>
      <c r="C356" s="17"/>
      <c r="D356" s="85"/>
      <c r="E356" s="85"/>
    </row>
    <row r="357" spans="1:5" ht="12.75" customHeight="1" thickBot="1">
      <c r="A357" s="6" t="s">
        <v>147</v>
      </c>
      <c r="B357" s="5" t="s">
        <v>145</v>
      </c>
      <c r="C357" s="9">
        <v>1</v>
      </c>
      <c r="D357" s="173"/>
      <c r="E357" s="85">
        <f>C357*D357</f>
        <v>0</v>
      </c>
    </row>
    <row r="358" spans="1:5" ht="12.75">
      <c r="A358" s="6"/>
      <c r="B358" s="7" t="s">
        <v>146</v>
      </c>
      <c r="C358" s="17"/>
      <c r="D358" s="85"/>
      <c r="E358" s="85"/>
    </row>
    <row r="359" spans="1:5" ht="12.75">
      <c r="A359" s="6"/>
      <c r="B359" s="16" t="s">
        <v>161</v>
      </c>
      <c r="C359" s="17"/>
      <c r="D359" s="85"/>
      <c r="E359" s="85"/>
    </row>
    <row r="360" spans="1:5" ht="16.5">
      <c r="A360" s="4"/>
      <c r="B360" s="5" t="s">
        <v>148</v>
      </c>
      <c r="C360" s="10"/>
      <c r="D360" s="85"/>
      <c r="E360" s="85"/>
    </row>
    <row r="361" spans="1:5" ht="12.75">
      <c r="A361" s="19"/>
      <c r="B361" s="18" t="s">
        <v>149</v>
      </c>
      <c r="C361" s="20"/>
      <c r="D361" s="87"/>
      <c r="E361" s="87"/>
    </row>
    <row r="362" spans="1:5" ht="13.5" thickBot="1">
      <c r="A362" s="115"/>
      <c r="B362" s="105"/>
      <c r="C362" s="100"/>
      <c r="D362" s="85"/>
      <c r="E362" s="85"/>
    </row>
    <row r="363" spans="1:5" ht="13.5" thickBot="1">
      <c r="A363" s="4" t="s">
        <v>157</v>
      </c>
      <c r="B363" s="15" t="s">
        <v>150</v>
      </c>
      <c r="C363" s="9">
        <v>2</v>
      </c>
      <c r="D363" s="173"/>
      <c r="E363" s="85">
        <f>C363*D363</f>
        <v>0</v>
      </c>
    </row>
    <row r="364" spans="1:5" ht="13.5" thickBot="1">
      <c r="A364" s="4"/>
      <c r="B364" s="15"/>
      <c r="C364" s="9"/>
      <c r="D364" s="85"/>
      <c r="E364" s="85"/>
    </row>
    <row r="365" spans="1:5" ht="13.5" thickBot="1">
      <c r="A365" s="4" t="s">
        <v>158</v>
      </c>
      <c r="B365" s="15" t="s">
        <v>151</v>
      </c>
      <c r="C365" s="9">
        <v>1</v>
      </c>
      <c r="D365" s="173"/>
      <c r="E365" s="85">
        <f>C365*D365</f>
        <v>0</v>
      </c>
    </row>
    <row r="366" spans="1:5" ht="12.75">
      <c r="A366" s="4"/>
      <c r="B366" s="15" t="s">
        <v>152</v>
      </c>
      <c r="C366" s="9"/>
      <c r="D366" s="85"/>
      <c r="E366" s="85"/>
    </row>
    <row r="367" spans="1:5" ht="13.5" thickBot="1">
      <c r="A367" s="4"/>
      <c r="B367" s="15"/>
      <c r="C367" s="9"/>
      <c r="D367" s="85"/>
      <c r="E367" s="85"/>
    </row>
    <row r="368" spans="1:5" ht="13.5" thickBot="1">
      <c r="A368" s="4" t="s">
        <v>159</v>
      </c>
      <c r="B368" s="15" t="s">
        <v>153</v>
      </c>
      <c r="C368" s="9">
        <v>1</v>
      </c>
      <c r="D368" s="173"/>
      <c r="E368" s="85">
        <f>C368*D368</f>
        <v>0</v>
      </c>
    </row>
    <row r="369" spans="1:5" ht="12.75">
      <c r="A369" s="4"/>
      <c r="B369" s="15" t="s">
        <v>154</v>
      </c>
      <c r="C369" s="9"/>
      <c r="D369" s="85"/>
      <c r="E369" s="85"/>
    </row>
    <row r="370" spans="1:5" ht="12.75">
      <c r="A370" s="4"/>
      <c r="B370" s="15"/>
      <c r="C370" s="9"/>
      <c r="D370" s="85"/>
      <c r="E370" s="85"/>
    </row>
    <row r="371" spans="1:5" ht="13.5" thickBot="1">
      <c r="A371" s="4" t="s">
        <v>160</v>
      </c>
      <c r="B371" s="5" t="s">
        <v>155</v>
      </c>
      <c r="C371" s="9"/>
      <c r="D371" s="85"/>
      <c r="E371" s="85"/>
    </row>
    <row r="372" spans="1:5" ht="13.5" thickBot="1">
      <c r="A372" s="4"/>
      <c r="B372" s="5" t="s">
        <v>156</v>
      </c>
      <c r="C372" s="17">
        <v>1</v>
      </c>
      <c r="D372" s="173"/>
      <c r="E372" s="85">
        <f>C372*D372</f>
        <v>0</v>
      </c>
    </row>
    <row r="373" spans="1:5" ht="12.75">
      <c r="A373" s="115"/>
      <c r="B373" s="110" t="s">
        <v>246</v>
      </c>
      <c r="C373" s="108"/>
      <c r="D373" s="85"/>
      <c r="E373" s="86">
        <f>SUM(E357:E372)</f>
        <v>0</v>
      </c>
    </row>
    <row r="374" spans="1:5" ht="12.75">
      <c r="A374" s="115"/>
      <c r="B374" s="105"/>
      <c r="C374" s="100"/>
      <c r="D374" s="85"/>
      <c r="E374" s="85"/>
    </row>
    <row r="375" spans="1:5" ht="12.75">
      <c r="A375" s="115"/>
      <c r="B375" s="105"/>
      <c r="C375" s="100"/>
      <c r="D375" s="85"/>
      <c r="E375" s="85"/>
    </row>
    <row r="376" spans="1:5" ht="12.75">
      <c r="A376" s="2"/>
      <c r="B376" s="99" t="s">
        <v>12</v>
      </c>
      <c r="C376" s="116"/>
      <c r="D376" s="85"/>
      <c r="E376" s="85"/>
    </row>
    <row r="377" spans="1:5" ht="13.5" thickBot="1">
      <c r="A377" s="2"/>
      <c r="B377" s="101"/>
      <c r="C377" s="117"/>
      <c r="D377" s="85"/>
      <c r="E377" s="85"/>
    </row>
    <row r="378" spans="1:5" ht="13.5" thickBot="1">
      <c r="A378" s="2"/>
      <c r="B378" s="106" t="s">
        <v>17</v>
      </c>
      <c r="C378" s="118">
        <v>200</v>
      </c>
      <c r="D378" s="173"/>
      <c r="E378" s="85">
        <f>C378*D378</f>
        <v>0</v>
      </c>
    </row>
    <row r="379" spans="1:5" ht="12.75">
      <c r="A379" s="2"/>
      <c r="B379" s="106"/>
      <c r="C379" s="118"/>
      <c r="D379" s="85"/>
      <c r="E379" s="85"/>
    </row>
    <row r="380" spans="1:5" ht="13.5" thickBot="1">
      <c r="A380" s="2"/>
      <c r="B380" s="106" t="s">
        <v>137</v>
      </c>
      <c r="C380" s="118"/>
      <c r="D380" s="85"/>
      <c r="E380" s="85"/>
    </row>
    <row r="381" spans="1:5" ht="13.5" thickBot="1">
      <c r="A381" s="2"/>
      <c r="B381" s="119" t="s">
        <v>138</v>
      </c>
      <c r="C381" s="100">
        <v>17</v>
      </c>
      <c r="D381" s="173"/>
      <c r="E381" s="85">
        <f>C381*D381</f>
        <v>0</v>
      </c>
    </row>
    <row r="382" spans="1:5" ht="13.5" thickBot="1">
      <c r="A382" s="2"/>
      <c r="B382" s="119" t="s">
        <v>139</v>
      </c>
      <c r="C382" s="108">
        <v>51</v>
      </c>
      <c r="D382" s="173"/>
      <c r="E382" s="85">
        <f>C382*D382</f>
        <v>0</v>
      </c>
    </row>
    <row r="383" spans="1:5" ht="13.5" thickBot="1">
      <c r="A383" s="2"/>
      <c r="B383" s="119"/>
      <c r="C383" s="118"/>
      <c r="D383" s="85"/>
      <c r="E383" s="85"/>
    </row>
    <row r="384" spans="1:5" ht="13.5" thickBot="1">
      <c r="A384" s="2"/>
      <c r="B384" s="119" t="s">
        <v>140</v>
      </c>
      <c r="C384" s="100">
        <v>17</v>
      </c>
      <c r="D384" s="173"/>
      <c r="E384" s="85">
        <f>C384*D384</f>
        <v>0</v>
      </c>
    </row>
    <row r="385" spans="1:5" ht="13.5" thickBot="1">
      <c r="A385" s="2"/>
      <c r="B385" s="106"/>
      <c r="C385" s="120"/>
      <c r="D385" s="85"/>
      <c r="E385" s="85"/>
    </row>
    <row r="386" spans="1:5" ht="13.5" thickBot="1">
      <c r="A386" s="2"/>
      <c r="B386" s="106" t="s">
        <v>14</v>
      </c>
      <c r="C386" s="120">
        <v>1</v>
      </c>
      <c r="D386" s="173"/>
      <c r="E386" s="85">
        <f>C386*D386</f>
        <v>0</v>
      </c>
    </row>
    <row r="387" spans="1:5" ht="13.5" thickBot="1">
      <c r="A387" s="2"/>
      <c r="B387" s="106"/>
      <c r="C387" s="121"/>
      <c r="D387" s="85"/>
      <c r="E387" s="85"/>
    </row>
    <row r="388" spans="1:5" ht="13.5" thickBot="1">
      <c r="A388" s="2"/>
      <c r="B388" s="106" t="s">
        <v>16</v>
      </c>
      <c r="C388" s="120">
        <v>1</v>
      </c>
      <c r="D388" s="173"/>
      <c r="E388" s="85">
        <f>C388*D388</f>
        <v>0</v>
      </c>
    </row>
    <row r="389" spans="1:5" ht="12.75">
      <c r="A389" s="2"/>
      <c r="B389" s="106"/>
      <c r="C389" s="122"/>
      <c r="D389" s="85"/>
      <c r="E389" s="85"/>
    </row>
    <row r="390" spans="1:5" ht="12.75">
      <c r="A390" s="2"/>
      <c r="B390" s="106"/>
      <c r="C390" s="123"/>
      <c r="D390" s="85"/>
      <c r="E390" s="85"/>
    </row>
    <row r="391" spans="1:5" ht="12.75">
      <c r="A391" s="2"/>
      <c r="B391" s="103"/>
      <c r="C391" s="123"/>
      <c r="D391" s="85"/>
      <c r="E391" s="85"/>
    </row>
    <row r="392" spans="1:5" ht="12.75">
      <c r="A392" s="2"/>
      <c r="B392" s="13" t="s">
        <v>21</v>
      </c>
      <c r="C392" s="123"/>
      <c r="D392" s="85"/>
      <c r="E392" s="85"/>
    </row>
    <row r="393" spans="1:5" ht="12.75">
      <c r="A393" s="2"/>
      <c r="B393" s="106"/>
      <c r="C393" s="123"/>
      <c r="D393" s="85"/>
      <c r="E393" s="85"/>
    </row>
    <row r="394" spans="1:5" ht="12.75">
      <c r="A394" s="2"/>
      <c r="B394" s="106" t="s">
        <v>8</v>
      </c>
      <c r="C394" s="123"/>
      <c r="D394" s="85"/>
      <c r="E394" s="85">
        <f>SUM(E32,E57,E82,E93,E114,E125,E146,E196,E217,E238,E249,E280,E301,E330,E351,E373)</f>
        <v>0</v>
      </c>
    </row>
    <row r="395" spans="1:5" ht="12.75">
      <c r="A395" s="2"/>
      <c r="B395" s="106" t="s">
        <v>19</v>
      </c>
      <c r="C395" s="123"/>
      <c r="D395" s="85"/>
      <c r="E395" s="85">
        <f>E378</f>
        <v>0</v>
      </c>
    </row>
    <row r="396" spans="1:5" ht="12.75">
      <c r="A396" s="2"/>
      <c r="B396" s="106" t="s">
        <v>277</v>
      </c>
      <c r="C396" s="123"/>
      <c r="D396" s="85"/>
      <c r="E396" s="85">
        <f>SUM(E381:E382)</f>
        <v>0</v>
      </c>
    </row>
    <row r="397" spans="1:5" ht="12.75">
      <c r="A397" s="2"/>
      <c r="B397" s="119" t="s">
        <v>141</v>
      </c>
      <c r="C397" s="123"/>
      <c r="D397" s="85"/>
      <c r="E397" s="85">
        <f>E384</f>
        <v>0</v>
      </c>
    </row>
    <row r="398" spans="1:5" ht="12.75">
      <c r="A398" s="2"/>
      <c r="B398" s="106" t="s">
        <v>15</v>
      </c>
      <c r="C398" s="123"/>
      <c r="D398" s="85"/>
      <c r="E398" s="85">
        <f>E386</f>
        <v>0</v>
      </c>
    </row>
    <row r="399" spans="1:5" ht="12.75">
      <c r="A399" s="2"/>
      <c r="B399" s="124" t="s">
        <v>18</v>
      </c>
      <c r="C399" s="123"/>
      <c r="D399" s="85"/>
      <c r="E399" s="85">
        <f>E388</f>
        <v>0</v>
      </c>
    </row>
    <row r="400" spans="1:5" ht="12.75">
      <c r="A400" s="2"/>
      <c r="B400" s="13" t="s">
        <v>9</v>
      </c>
      <c r="C400" s="123"/>
      <c r="D400" s="85"/>
      <c r="E400" s="86">
        <f>SUM(E394:E399)</f>
        <v>0</v>
      </c>
    </row>
    <row r="401" spans="1:5" ht="12.75">
      <c r="A401" s="2"/>
      <c r="B401" s="13"/>
      <c r="C401" s="123"/>
      <c r="D401" s="85"/>
      <c r="E401" s="85"/>
    </row>
    <row r="402" spans="1:5" ht="12.75">
      <c r="A402" s="2"/>
      <c r="B402" s="13"/>
      <c r="C402" s="123"/>
      <c r="D402" s="85"/>
      <c r="E402" s="85"/>
    </row>
    <row r="403" spans="1:5" ht="12.75">
      <c r="A403" s="2"/>
      <c r="B403" s="13"/>
      <c r="C403" s="123"/>
      <c r="D403" s="85"/>
      <c r="E403" s="85"/>
    </row>
    <row r="404" spans="1:5" ht="12.75">
      <c r="A404" s="2"/>
      <c r="B404" s="13"/>
      <c r="C404" s="123"/>
      <c r="D404" s="85"/>
      <c r="E404" s="85"/>
    </row>
    <row r="405" spans="1:5" ht="12.75">
      <c r="A405" s="8"/>
      <c r="B405" s="193"/>
      <c r="C405" s="125"/>
      <c r="D405" s="87"/>
      <c r="E405" s="87"/>
    </row>
    <row r="406" spans="1:5" ht="12.75">
      <c r="A406"/>
      <c r="C406"/>
      <c r="D406"/>
      <c r="E406"/>
    </row>
    <row r="407" spans="1:5" ht="12.75">
      <c r="A407"/>
      <c r="C407"/>
      <c r="D407"/>
      <c r="E407"/>
    </row>
    <row r="408" spans="1:5" ht="12.75">
      <c r="A408"/>
      <c r="C408"/>
      <c r="D408"/>
      <c r="E408"/>
    </row>
    <row r="409" spans="1:5" ht="12.75">
      <c r="A409"/>
      <c r="C409"/>
      <c r="D409"/>
      <c r="E409"/>
    </row>
    <row r="410" spans="1:5" ht="12.75">
      <c r="A410"/>
      <c r="C410"/>
      <c r="D410"/>
      <c r="E410"/>
    </row>
    <row r="411" spans="1:5" ht="12.75">
      <c r="A411"/>
      <c r="C411"/>
      <c r="D411"/>
      <c r="E411"/>
    </row>
    <row r="412" spans="1:5" ht="12.75">
      <c r="A412"/>
      <c r="C412"/>
      <c r="D412"/>
      <c r="E412"/>
    </row>
    <row r="413" spans="1:5" ht="12.75">
      <c r="A413"/>
      <c r="C413"/>
      <c r="D413"/>
      <c r="E413"/>
    </row>
    <row r="414" spans="1:5" ht="12.75">
      <c r="A414"/>
      <c r="C414"/>
      <c r="D414"/>
      <c r="E414"/>
    </row>
    <row r="415" spans="1:5" ht="12.75">
      <c r="A415"/>
      <c r="C415"/>
      <c r="D415"/>
      <c r="E415"/>
    </row>
  </sheetData>
  <sheetProtection password="BB3E" sheet="1"/>
  <mergeCells count="3">
    <mergeCell ref="A5:A6"/>
    <mergeCell ref="B5:B6"/>
    <mergeCell ref="D5:E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>&amp;C&amp;P+1/9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8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3" width="49.125" style="0" customWidth="1"/>
    <col min="4" max="4" width="5.625" style="0" customWidth="1"/>
    <col min="5" max="5" width="8.125" style="0" customWidth="1"/>
    <col min="6" max="6" width="10.75390625" style="0" customWidth="1"/>
    <col min="7" max="7" width="12.125" style="0" customWidth="1"/>
    <col min="8" max="8" width="11.625" style="0" customWidth="1"/>
    <col min="9" max="9" width="14.75390625" style="0" customWidth="1"/>
    <col min="10" max="10" width="9.625" style="0" customWidth="1"/>
  </cols>
  <sheetData>
    <row r="2" s="42" customFormat="1" ht="15.75">
      <c r="B2" s="134" t="s">
        <v>251</v>
      </c>
    </row>
    <row r="3" ht="12.75">
      <c r="I3" t="s">
        <v>168</v>
      </c>
    </row>
    <row r="4" spans="1:10" ht="12.75">
      <c r="A4" t="s">
        <v>169</v>
      </c>
      <c r="B4" t="s">
        <v>170</v>
      </c>
      <c r="C4" s="22" t="s">
        <v>171</v>
      </c>
      <c r="D4" s="22" t="s">
        <v>172</v>
      </c>
      <c r="E4" s="183" t="s">
        <v>173</v>
      </c>
      <c r="F4" s="201" t="s">
        <v>174</v>
      </c>
      <c r="G4" s="202"/>
      <c r="H4" s="203" t="s">
        <v>175</v>
      </c>
      <c r="I4" s="204"/>
      <c r="J4" s="22"/>
    </row>
    <row r="5" spans="3:10" ht="12.75">
      <c r="C5" s="22"/>
      <c r="D5" s="22"/>
      <c r="E5" s="183"/>
      <c r="F5" s="175" t="s">
        <v>276</v>
      </c>
      <c r="G5" s="176" t="s">
        <v>276</v>
      </c>
      <c r="H5" s="175" t="s">
        <v>276</v>
      </c>
      <c r="I5" s="176" t="s">
        <v>276</v>
      </c>
      <c r="J5" s="22"/>
    </row>
    <row r="6" spans="3:10" ht="12.75">
      <c r="C6" s="24" t="s">
        <v>22</v>
      </c>
      <c r="E6" s="179"/>
      <c r="F6" s="177" t="s">
        <v>5</v>
      </c>
      <c r="G6" s="178" t="s">
        <v>6</v>
      </c>
      <c r="H6" s="177" t="s">
        <v>5</v>
      </c>
      <c r="I6" s="178" t="s">
        <v>6</v>
      </c>
      <c r="J6" s="22"/>
    </row>
    <row r="7" spans="1:9" ht="12.75">
      <c r="A7" s="14"/>
      <c r="B7" s="14"/>
      <c r="C7" s="182" t="s">
        <v>176</v>
      </c>
      <c r="D7" s="14"/>
      <c r="E7" s="184"/>
      <c r="F7" s="180" t="s">
        <v>247</v>
      </c>
      <c r="G7" s="181" t="s">
        <v>247</v>
      </c>
      <c r="H7" s="180" t="s">
        <v>247</v>
      </c>
      <c r="I7" s="181" t="s">
        <v>247</v>
      </c>
    </row>
    <row r="8" spans="3:9" ht="12.75">
      <c r="C8" s="24"/>
      <c r="E8" s="179"/>
      <c r="F8" s="145"/>
      <c r="G8" s="179"/>
      <c r="H8" s="145"/>
      <c r="I8" s="179"/>
    </row>
    <row r="9" spans="3:9" ht="13.5" thickBot="1">
      <c r="C9" s="24" t="s">
        <v>177</v>
      </c>
      <c r="E9" s="179"/>
      <c r="F9" s="145"/>
      <c r="G9" s="179"/>
      <c r="H9" s="145"/>
      <c r="I9" s="179"/>
    </row>
    <row r="10" spans="1:9" ht="12.75">
      <c r="A10" t="s">
        <v>178</v>
      </c>
      <c r="B10" t="s">
        <v>179</v>
      </c>
      <c r="C10" t="s">
        <v>180</v>
      </c>
      <c r="D10" t="s">
        <v>181</v>
      </c>
      <c r="E10">
        <v>110</v>
      </c>
      <c r="F10" s="166"/>
      <c r="G10" s="26">
        <f aca="true" t="shared" si="0" ref="G10:G18">E10*F10</f>
        <v>0</v>
      </c>
      <c r="H10" s="166"/>
      <c r="I10" s="185">
        <f aca="true" t="shared" si="1" ref="I10:I27">E10*H10</f>
        <v>0</v>
      </c>
    </row>
    <row r="11" spans="1:9" ht="12.75">
      <c r="A11" t="s">
        <v>182</v>
      </c>
      <c r="B11" s="28" t="s">
        <v>183</v>
      </c>
      <c r="C11" t="s">
        <v>184</v>
      </c>
      <c r="D11" t="s">
        <v>185</v>
      </c>
      <c r="E11">
        <v>55</v>
      </c>
      <c r="F11" s="167"/>
      <c r="G11" s="26">
        <f t="shared" si="0"/>
        <v>0</v>
      </c>
      <c r="H11" s="167"/>
      <c r="I11" s="185">
        <f t="shared" si="1"/>
        <v>0</v>
      </c>
    </row>
    <row r="12" spans="1:9" ht="12.75">
      <c r="A12" t="s">
        <v>186</v>
      </c>
      <c r="B12" s="28" t="s">
        <v>183</v>
      </c>
      <c r="C12" t="s">
        <v>187</v>
      </c>
      <c r="D12" t="s">
        <v>185</v>
      </c>
      <c r="E12">
        <v>68</v>
      </c>
      <c r="F12" s="167"/>
      <c r="G12" s="26">
        <f>E12*F12</f>
        <v>0</v>
      </c>
      <c r="H12" s="167"/>
      <c r="I12" s="185">
        <f t="shared" si="1"/>
        <v>0</v>
      </c>
    </row>
    <row r="13" spans="1:9" ht="12.75">
      <c r="A13" t="s">
        <v>188</v>
      </c>
      <c r="B13" s="28" t="s">
        <v>183</v>
      </c>
      <c r="C13" t="s">
        <v>189</v>
      </c>
      <c r="D13" t="s">
        <v>185</v>
      </c>
      <c r="E13">
        <v>32</v>
      </c>
      <c r="F13" s="167"/>
      <c r="G13" s="26">
        <f>E13*F13</f>
        <v>0</v>
      </c>
      <c r="H13" s="167"/>
      <c r="I13" s="185">
        <f t="shared" si="1"/>
        <v>0</v>
      </c>
    </row>
    <row r="14" spans="1:9" ht="12.75">
      <c r="A14" t="s">
        <v>190</v>
      </c>
      <c r="B14" s="28" t="s">
        <v>183</v>
      </c>
      <c r="C14" t="s">
        <v>191</v>
      </c>
      <c r="D14" t="s">
        <v>185</v>
      </c>
      <c r="E14">
        <v>85</v>
      </c>
      <c r="F14" s="167"/>
      <c r="G14" s="26">
        <f>E14*F14</f>
        <v>0</v>
      </c>
      <c r="H14" s="167"/>
      <c r="I14" s="185">
        <f t="shared" si="1"/>
        <v>0</v>
      </c>
    </row>
    <row r="15" spans="1:9" ht="12.75">
      <c r="A15" t="s">
        <v>192</v>
      </c>
      <c r="B15" s="28" t="s">
        <v>183</v>
      </c>
      <c r="C15" t="s">
        <v>193</v>
      </c>
      <c r="D15" t="s">
        <v>185</v>
      </c>
      <c r="E15">
        <v>32</v>
      </c>
      <c r="F15" s="167"/>
      <c r="G15" s="26">
        <f>E15*F15</f>
        <v>0</v>
      </c>
      <c r="H15" s="167"/>
      <c r="I15" s="185">
        <f t="shared" si="1"/>
        <v>0</v>
      </c>
    </row>
    <row r="16" spans="1:9" ht="12.75">
      <c r="A16" t="s">
        <v>194</v>
      </c>
      <c r="B16" s="28" t="s">
        <v>183</v>
      </c>
      <c r="C16" t="s">
        <v>195</v>
      </c>
      <c r="D16" t="s">
        <v>185</v>
      </c>
      <c r="E16">
        <v>390</v>
      </c>
      <c r="F16" s="167"/>
      <c r="G16" s="26">
        <f>E16*F16</f>
        <v>0</v>
      </c>
      <c r="H16" s="167"/>
      <c r="I16" s="185">
        <f t="shared" si="1"/>
        <v>0</v>
      </c>
    </row>
    <row r="17" spans="1:9" ht="12.75">
      <c r="A17" t="s">
        <v>196</v>
      </c>
      <c r="B17" s="28" t="s">
        <v>197</v>
      </c>
      <c r="C17" t="s">
        <v>198</v>
      </c>
      <c r="D17" t="s">
        <v>181</v>
      </c>
      <c r="E17">
        <v>40</v>
      </c>
      <c r="F17" s="168"/>
      <c r="G17" s="26">
        <f t="shared" si="0"/>
        <v>0</v>
      </c>
      <c r="H17" s="167"/>
      <c r="I17" s="185">
        <f t="shared" si="1"/>
        <v>0</v>
      </c>
    </row>
    <row r="18" spans="1:9" ht="12.75">
      <c r="A18" t="s">
        <v>199</v>
      </c>
      <c r="B18" s="28" t="s">
        <v>200</v>
      </c>
      <c r="C18" s="22" t="s">
        <v>201</v>
      </c>
      <c r="D18" t="s">
        <v>181</v>
      </c>
      <c r="E18">
        <v>1</v>
      </c>
      <c r="F18" s="169"/>
      <c r="G18" s="26">
        <f t="shared" si="0"/>
        <v>0</v>
      </c>
      <c r="H18" s="169"/>
      <c r="I18" s="185">
        <f t="shared" si="1"/>
        <v>0</v>
      </c>
    </row>
    <row r="19" spans="1:9" ht="12.75">
      <c r="A19" t="s">
        <v>202</v>
      </c>
      <c r="B19" s="28" t="s">
        <v>200</v>
      </c>
      <c r="C19" s="22" t="s">
        <v>203</v>
      </c>
      <c r="D19" t="s">
        <v>181</v>
      </c>
      <c r="E19">
        <v>1</v>
      </c>
      <c r="F19" s="169"/>
      <c r="G19" s="26">
        <f aca="true" t="shared" si="2" ref="G19:G27">E19*F19</f>
        <v>0</v>
      </c>
      <c r="H19" s="169"/>
      <c r="I19" s="185">
        <f t="shared" si="1"/>
        <v>0</v>
      </c>
    </row>
    <row r="20" spans="1:9" ht="12.75">
      <c r="A20" t="s">
        <v>204</v>
      </c>
      <c r="B20" s="28" t="s">
        <v>200</v>
      </c>
      <c r="C20" s="22" t="s">
        <v>205</v>
      </c>
      <c r="D20" t="s">
        <v>181</v>
      </c>
      <c r="E20">
        <v>1</v>
      </c>
      <c r="F20" s="169"/>
      <c r="G20" s="26">
        <f t="shared" si="2"/>
        <v>0</v>
      </c>
      <c r="H20" s="169"/>
      <c r="I20" s="185">
        <f t="shared" si="1"/>
        <v>0</v>
      </c>
    </row>
    <row r="21" spans="1:9" ht="12.75">
      <c r="A21" t="s">
        <v>206</v>
      </c>
      <c r="B21" s="28" t="s">
        <v>200</v>
      </c>
      <c r="C21" s="22" t="s">
        <v>207</v>
      </c>
      <c r="D21" t="s">
        <v>181</v>
      </c>
      <c r="E21">
        <v>1</v>
      </c>
      <c r="F21" s="169"/>
      <c r="G21" s="26">
        <f t="shared" si="2"/>
        <v>0</v>
      </c>
      <c r="H21" s="169"/>
      <c r="I21" s="185">
        <f t="shared" si="1"/>
        <v>0</v>
      </c>
    </row>
    <row r="22" spans="1:9" ht="12.75">
      <c r="A22" t="s">
        <v>208</v>
      </c>
      <c r="B22" s="28" t="s">
        <v>200</v>
      </c>
      <c r="C22" s="22" t="s">
        <v>209</v>
      </c>
      <c r="D22" t="s">
        <v>181</v>
      </c>
      <c r="E22">
        <v>8</v>
      </c>
      <c r="F22" s="169"/>
      <c r="G22" s="26">
        <f t="shared" si="2"/>
        <v>0</v>
      </c>
      <c r="H22" s="169"/>
      <c r="I22" s="185">
        <f t="shared" si="1"/>
        <v>0</v>
      </c>
    </row>
    <row r="23" spans="1:9" ht="12.75">
      <c r="A23" t="s">
        <v>210</v>
      </c>
      <c r="B23" s="28" t="s">
        <v>200</v>
      </c>
      <c r="C23" s="22" t="s">
        <v>211</v>
      </c>
      <c r="D23" t="s">
        <v>181</v>
      </c>
      <c r="E23">
        <v>17</v>
      </c>
      <c r="F23" s="169"/>
      <c r="G23" s="26">
        <f t="shared" si="2"/>
        <v>0</v>
      </c>
      <c r="H23" s="169"/>
      <c r="I23" s="185">
        <f t="shared" si="1"/>
        <v>0</v>
      </c>
    </row>
    <row r="24" spans="1:10" ht="12.75">
      <c r="A24" t="s">
        <v>212</v>
      </c>
      <c r="B24" s="28" t="s">
        <v>213</v>
      </c>
      <c r="C24" t="s">
        <v>214</v>
      </c>
      <c r="D24" t="s">
        <v>181</v>
      </c>
      <c r="E24">
        <v>3</v>
      </c>
      <c r="F24" s="168"/>
      <c r="G24" s="26">
        <f t="shared" si="2"/>
        <v>0</v>
      </c>
      <c r="H24" s="169"/>
      <c r="I24" s="185">
        <f t="shared" si="1"/>
        <v>0</v>
      </c>
      <c r="J24" s="29"/>
    </row>
    <row r="25" spans="1:10" ht="12.75">
      <c r="A25" t="s">
        <v>215</v>
      </c>
      <c r="B25" s="28" t="s">
        <v>213</v>
      </c>
      <c r="C25" t="s">
        <v>216</v>
      </c>
      <c r="D25" t="s">
        <v>181</v>
      </c>
      <c r="E25">
        <v>8</v>
      </c>
      <c r="F25" s="168"/>
      <c r="G25" s="26">
        <f t="shared" si="2"/>
        <v>0</v>
      </c>
      <c r="H25" s="169"/>
      <c r="I25" s="185">
        <f t="shared" si="1"/>
        <v>0</v>
      </c>
      <c r="J25" s="29"/>
    </row>
    <row r="26" spans="1:10" ht="12.75">
      <c r="A26" t="s">
        <v>217</v>
      </c>
      <c r="B26" t="s">
        <v>218</v>
      </c>
      <c r="C26" t="s">
        <v>219</v>
      </c>
      <c r="D26" t="s">
        <v>220</v>
      </c>
      <c r="E26">
        <v>1</v>
      </c>
      <c r="F26" s="169"/>
      <c r="G26" s="26">
        <f t="shared" si="2"/>
        <v>0</v>
      </c>
      <c r="H26" s="171"/>
      <c r="I26" s="185">
        <f t="shared" si="1"/>
        <v>0</v>
      </c>
      <c r="J26" s="29"/>
    </row>
    <row r="27" spans="1:10" ht="13.5" thickBot="1">
      <c r="A27" s="14" t="s">
        <v>221</v>
      </c>
      <c r="B27" s="14" t="s">
        <v>218</v>
      </c>
      <c r="C27" s="14" t="s">
        <v>222</v>
      </c>
      <c r="D27" s="14" t="s">
        <v>220</v>
      </c>
      <c r="E27" s="14">
        <v>1</v>
      </c>
      <c r="F27" s="170"/>
      <c r="G27" s="26">
        <f t="shared" si="2"/>
        <v>0</v>
      </c>
      <c r="H27" s="172"/>
      <c r="I27" s="186">
        <f t="shared" si="1"/>
        <v>0</v>
      </c>
      <c r="J27" s="29"/>
    </row>
    <row r="28" spans="1:10" ht="13.5" thickBot="1">
      <c r="A28" s="128"/>
      <c r="B28" s="128"/>
      <c r="C28" s="128" t="s">
        <v>223</v>
      </c>
      <c r="D28" s="128"/>
      <c r="E28" s="128"/>
      <c r="F28" s="164"/>
      <c r="G28" s="129">
        <f>SUM(G10:G27)</f>
        <v>0</v>
      </c>
      <c r="H28" s="165"/>
      <c r="I28" s="187">
        <f>SUM(I10:I27)</f>
        <v>0</v>
      </c>
      <c r="J28" s="29"/>
    </row>
    <row r="29" spans="3:9" ht="15">
      <c r="C29" s="130" t="s">
        <v>224</v>
      </c>
      <c r="D29" s="131"/>
      <c r="E29" s="131"/>
      <c r="F29" s="132"/>
      <c r="G29" s="132"/>
      <c r="H29" s="188">
        <f>G28+I28</f>
        <v>0</v>
      </c>
      <c r="I29" s="189" t="s">
        <v>247</v>
      </c>
    </row>
    <row r="30" spans="2:9" ht="12.75">
      <c r="B30" s="28"/>
      <c r="F30" s="25"/>
      <c r="G30" s="26"/>
      <c r="H30" s="25"/>
      <c r="I30" s="27"/>
    </row>
    <row r="31" spans="6:9" ht="12.75">
      <c r="F31" s="25"/>
      <c r="G31" s="26"/>
      <c r="H31" s="25"/>
      <c r="I31" s="27"/>
    </row>
    <row r="32" spans="6:9" ht="12.75">
      <c r="F32" s="25"/>
      <c r="G32" s="26"/>
      <c r="H32" s="25"/>
      <c r="I32" s="27"/>
    </row>
    <row r="33" spans="6:9" ht="12.75">
      <c r="F33" s="25"/>
      <c r="G33" s="26"/>
      <c r="H33" s="25"/>
      <c r="I33" s="27"/>
    </row>
    <row r="34" spans="6:9" ht="12.75">
      <c r="F34" s="25"/>
      <c r="G34" s="26"/>
      <c r="H34" s="25"/>
      <c r="I34" s="27"/>
    </row>
    <row r="35" spans="6:9" ht="12.75">
      <c r="F35" s="25"/>
      <c r="G35" s="26"/>
      <c r="H35" s="25"/>
      <c r="I35" s="27"/>
    </row>
    <row r="39" spans="6:9" ht="12.75">
      <c r="F39" s="25"/>
      <c r="G39" s="26"/>
      <c r="H39" s="25"/>
      <c r="I39" s="27"/>
    </row>
    <row r="40" spans="2:9" ht="12.75">
      <c r="B40" s="28"/>
      <c r="E40" s="34"/>
      <c r="G40" s="26"/>
      <c r="H40" s="25"/>
      <c r="I40" s="27"/>
    </row>
    <row r="41" spans="2:9" ht="12.75">
      <c r="B41" s="28"/>
      <c r="G41" s="26"/>
      <c r="H41" s="25"/>
      <c r="I41" s="27"/>
    </row>
    <row r="42" spans="2:9" ht="12.75">
      <c r="B42" s="28"/>
      <c r="G42" s="26"/>
      <c r="H42" s="25"/>
      <c r="I42" s="27"/>
    </row>
    <row r="43" spans="2:9" ht="12.75">
      <c r="B43" s="28"/>
      <c r="G43" s="26"/>
      <c r="H43" s="25"/>
      <c r="I43" s="27"/>
    </row>
    <row r="44" spans="2:9" ht="12.75">
      <c r="B44" s="28"/>
      <c r="G44" s="26"/>
      <c r="H44" s="25"/>
      <c r="I44" s="27"/>
    </row>
    <row r="45" spans="2:9" ht="12.75">
      <c r="B45" s="28"/>
      <c r="G45" s="26"/>
      <c r="H45" s="25"/>
      <c r="I45" s="27"/>
    </row>
    <row r="46" spans="3:9" ht="12.75">
      <c r="C46" s="24"/>
      <c r="G46" s="35"/>
      <c r="I46" s="35"/>
    </row>
    <row r="47" spans="2:9" ht="12.75">
      <c r="B47" s="28"/>
      <c r="F47" s="30"/>
      <c r="G47" s="26"/>
      <c r="H47" s="29"/>
      <c r="I47" s="27"/>
    </row>
    <row r="48" spans="2:9" ht="12.75">
      <c r="B48" s="28"/>
      <c r="F48" s="30"/>
      <c r="G48" s="26"/>
      <c r="H48" s="29"/>
      <c r="I48" s="27"/>
    </row>
    <row r="49" spans="2:9" ht="12.75">
      <c r="B49" s="28"/>
      <c r="F49" s="30"/>
      <c r="G49" s="26"/>
      <c r="H49" s="29"/>
      <c r="I49" s="27"/>
    </row>
    <row r="50" spans="2:9" ht="12.75">
      <c r="B50" s="28"/>
      <c r="F50" s="30"/>
      <c r="G50" s="26"/>
      <c r="H50" s="29"/>
      <c r="I50" s="27"/>
    </row>
    <row r="51" spans="2:9" ht="12.75">
      <c r="B51" s="28"/>
      <c r="F51" s="30"/>
      <c r="G51" s="26"/>
      <c r="H51" s="29"/>
      <c r="I51" s="27"/>
    </row>
    <row r="52" spans="2:9" ht="12.75">
      <c r="B52" s="28"/>
      <c r="F52" s="30"/>
      <c r="G52" s="26"/>
      <c r="H52" s="29"/>
      <c r="I52" s="27"/>
    </row>
    <row r="53" spans="2:9" ht="12.75">
      <c r="B53" s="28"/>
      <c r="F53" s="30"/>
      <c r="G53" s="26"/>
      <c r="H53" s="29"/>
      <c r="I53" s="27"/>
    </row>
    <row r="54" spans="2:9" ht="12.75">
      <c r="B54" s="28"/>
      <c r="F54" s="30"/>
      <c r="G54" s="26"/>
      <c r="H54" s="29"/>
      <c r="I54" s="27"/>
    </row>
    <row r="55" spans="2:9" ht="12.75">
      <c r="B55" s="28"/>
      <c r="F55" s="30"/>
      <c r="G55" s="26"/>
      <c r="H55" s="29"/>
      <c r="I55" s="27"/>
    </row>
    <row r="56" spans="2:9" ht="12.75">
      <c r="B56" s="28"/>
      <c r="F56" s="30"/>
      <c r="G56" s="26"/>
      <c r="H56" s="29"/>
      <c r="I56" s="27"/>
    </row>
    <row r="57" spans="2:9" ht="12.75">
      <c r="B57" s="28"/>
      <c r="F57" s="30"/>
      <c r="G57" s="26"/>
      <c r="H57" s="29"/>
      <c r="I57" s="27"/>
    </row>
    <row r="58" spans="2:9" ht="12.75">
      <c r="B58" s="28"/>
      <c r="F58" s="30"/>
      <c r="G58" s="26"/>
      <c r="H58" s="29"/>
      <c r="I58" s="27"/>
    </row>
    <row r="59" spans="2:9" ht="12.75">
      <c r="B59" s="28"/>
      <c r="F59" s="30"/>
      <c r="G59" s="26"/>
      <c r="H59" s="29"/>
      <c r="I59" s="27"/>
    </row>
    <row r="60" spans="2:9" ht="12.75">
      <c r="B60" s="28"/>
      <c r="F60" s="30"/>
      <c r="G60" s="26"/>
      <c r="H60" s="29"/>
      <c r="I60" s="27"/>
    </row>
    <row r="61" spans="2:9" ht="12.75">
      <c r="B61" s="28"/>
      <c r="F61" s="30"/>
      <c r="G61" s="26"/>
      <c r="H61" s="29"/>
      <c r="I61" s="27"/>
    </row>
    <row r="62" spans="2:9" ht="12.75">
      <c r="B62" s="28"/>
      <c r="F62" s="30"/>
      <c r="G62" s="26"/>
      <c r="H62" s="29"/>
      <c r="I62" s="27"/>
    </row>
    <row r="63" spans="2:9" ht="12.75">
      <c r="B63" s="28"/>
      <c r="F63" s="30"/>
      <c r="G63" s="26"/>
      <c r="H63" s="29"/>
      <c r="I63" s="27"/>
    </row>
    <row r="64" spans="2:9" ht="12.75">
      <c r="B64" s="28"/>
      <c r="F64" s="30"/>
      <c r="G64" s="26"/>
      <c r="H64" s="29"/>
      <c r="I64" s="27"/>
    </row>
    <row r="65" spans="2:9" ht="12.75">
      <c r="B65" s="28"/>
      <c r="F65" s="35"/>
      <c r="G65" s="26"/>
      <c r="H65" s="29"/>
      <c r="I65" s="27"/>
    </row>
    <row r="66" spans="2:9" ht="12.75">
      <c r="B66" s="28"/>
      <c r="F66" s="35"/>
      <c r="G66" s="26"/>
      <c r="H66" s="29"/>
      <c r="I66" s="27"/>
    </row>
    <row r="67" spans="3:8" ht="12.75">
      <c r="C67" s="24"/>
      <c r="D67" s="36"/>
      <c r="E67" s="36"/>
      <c r="F67" s="37"/>
      <c r="G67" s="36"/>
      <c r="H67" s="32"/>
    </row>
    <row r="68" spans="6:9" ht="12.75">
      <c r="F68" s="30"/>
      <c r="G68" s="26"/>
      <c r="H68" s="30"/>
      <c r="I68" s="27"/>
    </row>
    <row r="69" spans="6:9" ht="12.75">
      <c r="F69" s="30"/>
      <c r="G69" s="26"/>
      <c r="H69" s="30"/>
      <c r="I69" s="27"/>
    </row>
    <row r="70" spans="2:11" ht="12.75">
      <c r="B70" s="28"/>
      <c r="F70" s="30"/>
      <c r="G70" s="26"/>
      <c r="H70" s="30"/>
      <c r="I70" s="27"/>
      <c r="J70" s="30"/>
      <c r="K70" s="30"/>
    </row>
    <row r="71" spans="2:11" ht="12.75">
      <c r="B71" s="28"/>
      <c r="F71" s="30"/>
      <c r="G71" s="26"/>
      <c r="H71" s="30"/>
      <c r="I71" s="27"/>
      <c r="J71" s="30"/>
      <c r="K71" s="30"/>
    </row>
    <row r="72" ht="12.75">
      <c r="K72" s="30"/>
    </row>
    <row r="73" ht="12.75">
      <c r="K73" s="30"/>
    </row>
    <row r="74" ht="12.75">
      <c r="K74" s="30"/>
    </row>
    <row r="75" spans="6:9" ht="12.75">
      <c r="F75" s="30"/>
      <c r="G75" s="26"/>
      <c r="H75" s="30"/>
      <c r="I75" s="27"/>
    </row>
    <row r="76" spans="6:9" ht="12.75">
      <c r="F76" s="30"/>
      <c r="G76" s="26"/>
      <c r="H76" s="30"/>
      <c r="I76" s="27"/>
    </row>
    <row r="77" spans="6:9" ht="12.75">
      <c r="F77" s="30"/>
      <c r="G77" s="26"/>
      <c r="H77" s="30"/>
      <c r="I77" s="27"/>
    </row>
    <row r="78" spans="6:9" ht="12.75">
      <c r="F78" s="30"/>
      <c r="G78" s="26"/>
      <c r="H78" s="30"/>
      <c r="I78" s="27"/>
    </row>
    <row r="79" spans="6:9" ht="12.75">
      <c r="F79" s="30"/>
      <c r="G79" s="26"/>
      <c r="H79" s="30"/>
      <c r="I79" s="27"/>
    </row>
    <row r="80" spans="6:9" ht="12.75">
      <c r="F80" s="30"/>
      <c r="G80" s="26"/>
      <c r="H80" s="30"/>
      <c r="I80" s="27"/>
    </row>
    <row r="81" spans="6:9" ht="12.75">
      <c r="F81" s="30"/>
      <c r="G81" s="26"/>
      <c r="H81" s="30"/>
      <c r="I81" s="27"/>
    </row>
    <row r="82" spans="6:9" ht="12.75">
      <c r="F82" s="30"/>
      <c r="G82" s="26"/>
      <c r="H82" s="30"/>
      <c r="I82" s="27"/>
    </row>
    <row r="83" spans="6:9" ht="12.75">
      <c r="F83" s="30"/>
      <c r="G83" s="26"/>
      <c r="H83" s="30"/>
      <c r="I83" s="27"/>
    </row>
    <row r="84" spans="6:9" ht="12.75">
      <c r="F84" s="30"/>
      <c r="G84" s="26"/>
      <c r="H84" s="30"/>
      <c r="I84" s="27"/>
    </row>
    <row r="85" spans="6:9" ht="12.75">
      <c r="F85" s="30"/>
      <c r="G85" s="26"/>
      <c r="H85" s="30"/>
      <c r="I85" s="27"/>
    </row>
    <row r="86" spans="6:9" ht="12.75">
      <c r="F86" s="30"/>
      <c r="G86" s="26"/>
      <c r="H86" s="30"/>
      <c r="I86" s="27"/>
    </row>
    <row r="87" spans="6:9" ht="12.75">
      <c r="F87" s="30"/>
      <c r="G87" s="26"/>
      <c r="H87" s="30"/>
      <c r="I87" s="27"/>
    </row>
    <row r="88" spans="6:9" ht="12.75">
      <c r="F88" s="30"/>
      <c r="G88" s="26"/>
      <c r="H88" s="30"/>
      <c r="I88" s="27"/>
    </row>
    <row r="89" spans="6:9" ht="12.75">
      <c r="F89" s="30"/>
      <c r="G89" s="26"/>
      <c r="H89" s="30"/>
      <c r="I89" s="27"/>
    </row>
    <row r="90" spans="6:9" ht="12.75">
      <c r="F90" s="30"/>
      <c r="G90" s="26"/>
      <c r="H90" s="30"/>
      <c r="I90" s="27"/>
    </row>
    <row r="91" spans="6:9" ht="12.75">
      <c r="F91" s="30"/>
      <c r="G91" s="26"/>
      <c r="H91" s="30"/>
      <c r="I91" s="27"/>
    </row>
    <row r="92" spans="6:9" ht="12.75">
      <c r="F92" s="30"/>
      <c r="G92" s="26"/>
      <c r="H92" s="30"/>
      <c r="I92" s="27"/>
    </row>
    <row r="93" spans="6:9" ht="12.75">
      <c r="F93" s="30"/>
      <c r="G93" s="26"/>
      <c r="H93" s="30"/>
      <c r="I93" s="27"/>
    </row>
    <row r="94" spans="6:9" ht="12.75">
      <c r="F94" s="30"/>
      <c r="G94" s="26"/>
      <c r="H94" s="30"/>
      <c r="I94" s="27"/>
    </row>
    <row r="95" spans="6:9" ht="12.75">
      <c r="F95" s="30"/>
      <c r="G95" s="26"/>
      <c r="H95" s="30"/>
      <c r="I95" s="27"/>
    </row>
    <row r="96" spans="6:9" ht="12.75">
      <c r="F96" s="30"/>
      <c r="G96" s="26"/>
      <c r="H96" s="30"/>
      <c r="I96" s="27"/>
    </row>
    <row r="97" spans="6:9" ht="12.75">
      <c r="F97" s="30"/>
      <c r="G97" s="26"/>
      <c r="H97" s="30"/>
      <c r="I97" s="27"/>
    </row>
    <row r="98" spans="6:9" ht="12.75">
      <c r="F98" s="30"/>
      <c r="G98" s="26"/>
      <c r="H98" s="30"/>
      <c r="I98" s="27"/>
    </row>
    <row r="99" spans="6:9" ht="12.75">
      <c r="F99" s="30"/>
      <c r="G99" s="26"/>
      <c r="H99" s="30"/>
      <c r="I99" s="27"/>
    </row>
    <row r="100" spans="6:9" ht="12.75">
      <c r="F100" s="30"/>
      <c r="G100" s="26"/>
      <c r="H100" s="30"/>
      <c r="I100" s="27"/>
    </row>
    <row r="101" spans="6:9" ht="12.75">
      <c r="F101" s="30"/>
      <c r="G101" s="26"/>
      <c r="H101" s="30"/>
      <c r="I101" s="27"/>
    </row>
    <row r="102" spans="6:9" ht="12.75">
      <c r="F102" s="30"/>
      <c r="G102" s="26"/>
      <c r="H102" s="30"/>
      <c r="I102" s="27"/>
    </row>
    <row r="103" spans="6:9" ht="12.75">
      <c r="F103" s="30"/>
      <c r="G103" s="26"/>
      <c r="H103" s="30"/>
      <c r="I103" s="27"/>
    </row>
    <row r="104" spans="6:9" ht="12.75">
      <c r="F104" s="30"/>
      <c r="G104" s="26"/>
      <c r="H104" s="30"/>
      <c r="I104" s="27"/>
    </row>
    <row r="105" spans="6:9" ht="12.75">
      <c r="F105" s="30"/>
      <c r="G105" s="26"/>
      <c r="H105" s="30"/>
      <c r="I105" s="27"/>
    </row>
    <row r="106" spans="6:9" ht="12.75">
      <c r="F106" s="30"/>
      <c r="G106" s="26"/>
      <c r="H106" s="30"/>
      <c r="I106" s="27"/>
    </row>
    <row r="107" spans="6:9" ht="12.75">
      <c r="F107" s="30"/>
      <c r="G107" s="26"/>
      <c r="H107" s="30"/>
      <c r="I107" s="27"/>
    </row>
    <row r="111" spans="6:9" ht="12.75">
      <c r="F111" s="30"/>
      <c r="G111" s="26"/>
      <c r="H111" s="30"/>
      <c r="I111" s="27"/>
    </row>
    <row r="112" spans="6:9" ht="12.75">
      <c r="F112" s="30"/>
      <c r="G112" s="26"/>
      <c r="H112" s="30"/>
      <c r="I112" s="27"/>
    </row>
    <row r="113" spans="6:9" ht="12.75">
      <c r="F113" s="30"/>
      <c r="G113" s="26"/>
      <c r="H113" s="30"/>
      <c r="I113" s="27"/>
    </row>
    <row r="114" spans="6:9" ht="12.75">
      <c r="F114" s="30"/>
      <c r="G114" s="26"/>
      <c r="H114" s="30"/>
      <c r="I114" s="27"/>
    </row>
    <row r="115" spans="6:9" ht="12.75">
      <c r="F115" s="30"/>
      <c r="G115" s="26"/>
      <c r="H115" s="30"/>
      <c r="I115" s="27"/>
    </row>
    <row r="116" spans="6:9" ht="12.75">
      <c r="F116" s="30"/>
      <c r="G116" s="26"/>
      <c r="H116" s="30"/>
      <c r="I116" s="27"/>
    </row>
    <row r="117" spans="6:10" ht="12.75">
      <c r="F117" s="30"/>
      <c r="G117" s="30"/>
      <c r="H117" s="30"/>
      <c r="I117" s="30"/>
      <c r="J117" s="38"/>
    </row>
    <row r="118" spans="6:10" ht="12.75">
      <c r="F118" s="30"/>
      <c r="G118" s="30"/>
      <c r="H118" s="30"/>
      <c r="I118" s="30"/>
      <c r="J118" s="38"/>
    </row>
    <row r="119" spans="6:10" ht="12.75">
      <c r="F119" s="30"/>
      <c r="G119" s="26"/>
      <c r="H119" s="30"/>
      <c r="I119" s="30"/>
      <c r="J119" s="38"/>
    </row>
    <row r="120" spans="6:10" ht="12.75">
      <c r="F120" s="26"/>
      <c r="G120" s="26"/>
      <c r="H120" s="29"/>
      <c r="I120" s="26"/>
      <c r="J120" s="29"/>
    </row>
    <row r="121" spans="6:9" ht="12.75">
      <c r="F121" s="35"/>
      <c r="G121" s="30"/>
      <c r="H121" s="29"/>
      <c r="I121" s="29"/>
    </row>
    <row r="122" spans="6:9" ht="12.75">
      <c r="F122" s="35"/>
      <c r="G122" s="30"/>
      <c r="H122" s="29"/>
      <c r="I122" s="29"/>
    </row>
    <row r="123" spans="6:9" ht="12.75">
      <c r="F123" s="35"/>
      <c r="G123" s="29"/>
      <c r="H123" s="29"/>
      <c r="I123" s="30"/>
    </row>
    <row r="124" spans="6:12" ht="12.75">
      <c r="F124" s="32"/>
      <c r="G124" s="26"/>
      <c r="H124" s="32"/>
      <c r="I124" s="26"/>
      <c r="L124" s="39"/>
    </row>
    <row r="125" spans="6:12" ht="12.75">
      <c r="F125" s="32"/>
      <c r="G125" s="32"/>
      <c r="H125" s="33"/>
      <c r="I125" s="32"/>
      <c r="L125" s="39"/>
    </row>
    <row r="126" spans="6:12" ht="12.75">
      <c r="F126" s="32"/>
      <c r="G126" s="32"/>
      <c r="H126" s="33"/>
      <c r="I126" s="32"/>
      <c r="L126" s="39"/>
    </row>
    <row r="127" spans="3:12" ht="12.75">
      <c r="C127" s="40"/>
      <c r="L127" s="39"/>
    </row>
    <row r="128" spans="2:12" ht="12.75">
      <c r="B128" s="28"/>
      <c r="F128" s="29"/>
      <c r="G128" s="26"/>
      <c r="H128" s="29"/>
      <c r="I128" s="27"/>
      <c r="L128" s="39"/>
    </row>
    <row r="129" spans="2:12" ht="12.75">
      <c r="B129" s="28"/>
      <c r="F129" s="29"/>
      <c r="G129" s="26"/>
      <c r="H129" s="29"/>
      <c r="I129" s="27"/>
      <c r="L129" s="39"/>
    </row>
    <row r="130" spans="6:12" ht="12.75">
      <c r="F130" s="29"/>
      <c r="G130" s="26"/>
      <c r="H130" s="29"/>
      <c r="I130" s="27"/>
      <c r="L130" s="39"/>
    </row>
    <row r="131" spans="6:12" ht="12.75">
      <c r="F131" s="29"/>
      <c r="G131" s="26"/>
      <c r="H131" s="29"/>
      <c r="I131" s="27"/>
      <c r="L131" s="39"/>
    </row>
    <row r="132" spans="6:12" ht="12.75">
      <c r="F132" s="29"/>
      <c r="G132" s="26"/>
      <c r="H132" s="29"/>
      <c r="I132" s="27"/>
      <c r="L132" s="39"/>
    </row>
    <row r="133" spans="2:12" ht="12.75">
      <c r="B133" s="28"/>
      <c r="F133" s="29"/>
      <c r="G133" s="26"/>
      <c r="H133" s="29"/>
      <c r="I133" s="27"/>
      <c r="L133" s="39"/>
    </row>
    <row r="134" spans="2:12" ht="12.75">
      <c r="B134" s="28"/>
      <c r="F134" s="29"/>
      <c r="G134" s="26"/>
      <c r="H134" s="29"/>
      <c r="I134" s="27"/>
      <c r="L134" s="39"/>
    </row>
    <row r="135" spans="2:12" ht="12.75">
      <c r="B135" s="28"/>
      <c r="F135" s="29"/>
      <c r="G135" s="26"/>
      <c r="H135" s="29"/>
      <c r="I135" s="27"/>
      <c r="L135" s="39"/>
    </row>
    <row r="136" spans="2:12" ht="12.75">
      <c r="B136" s="28"/>
      <c r="F136" s="29"/>
      <c r="G136" s="26"/>
      <c r="H136" s="29"/>
      <c r="I136" s="27"/>
      <c r="J136" s="35"/>
      <c r="L136" s="39"/>
    </row>
    <row r="137" spans="6:12" ht="12.75">
      <c r="F137" s="29"/>
      <c r="G137" s="26"/>
      <c r="H137" s="29"/>
      <c r="I137" s="27"/>
      <c r="L137" s="39"/>
    </row>
    <row r="138" spans="2:12" ht="12.75">
      <c r="B138" s="28"/>
      <c r="F138" s="29"/>
      <c r="G138" s="26"/>
      <c r="H138" s="29"/>
      <c r="I138" s="27"/>
      <c r="L138" s="39"/>
    </row>
    <row r="139" spans="2:11" ht="12.75">
      <c r="B139" s="28"/>
      <c r="C139" s="41"/>
      <c r="D139" s="42"/>
      <c r="E139" s="42"/>
      <c r="F139" s="43"/>
      <c r="G139" s="26"/>
      <c r="H139" s="43"/>
      <c r="I139" s="27"/>
      <c r="J139" s="35"/>
      <c r="K139" s="35"/>
    </row>
    <row r="140" spans="2:12" ht="12.75">
      <c r="B140" s="28"/>
      <c r="C140" s="41"/>
      <c r="D140" s="42"/>
      <c r="E140" s="42"/>
      <c r="F140" s="43"/>
      <c r="G140" s="26"/>
      <c r="H140" s="43"/>
      <c r="I140" s="27"/>
      <c r="J140" s="35"/>
      <c r="L140" s="39"/>
    </row>
    <row r="141" spans="6:12" ht="12.75">
      <c r="F141" s="29"/>
      <c r="G141" s="26"/>
      <c r="H141" s="29"/>
      <c r="I141" s="27"/>
      <c r="L141" s="39"/>
    </row>
    <row r="142" spans="2:12" ht="12.75">
      <c r="B142" s="28"/>
      <c r="F142" s="29"/>
      <c r="G142" s="26"/>
      <c r="H142" s="29"/>
      <c r="I142" s="27"/>
      <c r="J142" s="35"/>
      <c r="L142" s="39"/>
    </row>
    <row r="143" spans="2:12" ht="12.75">
      <c r="B143" s="28"/>
      <c r="F143" s="29"/>
      <c r="G143" s="26"/>
      <c r="H143" s="29"/>
      <c r="I143" s="27"/>
      <c r="L143" s="39"/>
    </row>
    <row r="144" ht="12.75">
      <c r="L144" s="39"/>
    </row>
    <row r="145" ht="12.75">
      <c r="L145" s="39"/>
    </row>
    <row r="146" ht="12.75">
      <c r="L146" s="39"/>
    </row>
    <row r="147" spans="2:12" ht="12.75">
      <c r="B147" s="28"/>
      <c r="C147" s="41"/>
      <c r="D147" s="42"/>
      <c r="E147" s="42"/>
      <c r="F147" s="43"/>
      <c r="G147" s="26"/>
      <c r="H147" s="43"/>
      <c r="I147" s="27"/>
      <c r="J147" s="35"/>
      <c r="K147" s="35"/>
      <c r="L147" s="39"/>
    </row>
    <row r="148" spans="2:12" ht="12.75">
      <c r="B148" s="28"/>
      <c r="F148" s="29"/>
      <c r="G148" s="26"/>
      <c r="H148" s="29"/>
      <c r="I148" s="27"/>
      <c r="L148" s="39"/>
    </row>
    <row r="149" spans="6:12" ht="12.75">
      <c r="F149" s="29"/>
      <c r="G149" s="26"/>
      <c r="H149" s="35"/>
      <c r="I149" s="26"/>
      <c r="J149" s="35"/>
      <c r="L149" s="39"/>
    </row>
    <row r="150" spans="6:12" ht="12.75">
      <c r="F150" s="35"/>
      <c r="G150" s="29"/>
      <c r="H150" s="29"/>
      <c r="I150" s="29"/>
      <c r="L150" s="39"/>
    </row>
    <row r="151" spans="6:12" ht="12.75">
      <c r="F151" s="35"/>
      <c r="G151" s="29"/>
      <c r="H151" s="29"/>
      <c r="I151" s="29"/>
      <c r="L151" s="39"/>
    </row>
    <row r="152" spans="6:12" ht="12.75">
      <c r="F152" s="35"/>
      <c r="G152" s="29"/>
      <c r="H152" s="29"/>
      <c r="I152" s="29"/>
      <c r="L152" s="39"/>
    </row>
    <row r="153" spans="6:12" ht="12.75">
      <c r="F153" s="32"/>
      <c r="G153" s="26"/>
      <c r="H153" s="29"/>
      <c r="I153" s="26"/>
      <c r="J153" s="35"/>
      <c r="K153" s="35"/>
      <c r="L153" s="39"/>
    </row>
    <row r="154" spans="3:12" ht="12.75">
      <c r="C154" s="40"/>
      <c r="F154" s="32"/>
      <c r="G154" s="29"/>
      <c r="H154" s="33"/>
      <c r="I154" s="35"/>
      <c r="J154" s="35"/>
      <c r="K154" s="35"/>
      <c r="L154" s="39"/>
    </row>
    <row r="155" spans="6:12" ht="12.75">
      <c r="F155" s="32"/>
      <c r="G155" s="32"/>
      <c r="H155" s="33"/>
      <c r="I155" s="32"/>
      <c r="L155" s="39"/>
    </row>
    <row r="156" ht="12.75">
      <c r="C156" s="40"/>
    </row>
    <row r="157" ht="12.75">
      <c r="C157" s="40"/>
    </row>
    <row r="158" spans="3:7" ht="12.75">
      <c r="C158" s="40"/>
      <c r="F158" s="38"/>
      <c r="G158" s="26"/>
    </row>
    <row r="159" spans="3:9" ht="12.75">
      <c r="C159" s="22"/>
      <c r="F159" s="29"/>
      <c r="G159" s="26"/>
      <c r="H159" s="29"/>
      <c r="I159" s="27"/>
    </row>
    <row r="160" spans="3:7" ht="12.75">
      <c r="C160" s="22"/>
      <c r="D160" s="22"/>
      <c r="E160" s="22"/>
      <c r="F160" s="38"/>
      <c r="G160" s="26"/>
    </row>
    <row r="161" spans="2:8" ht="12.75">
      <c r="B161" s="28"/>
      <c r="C161" s="22"/>
      <c r="F161" s="22"/>
      <c r="G161" s="22"/>
      <c r="H161" s="22"/>
    </row>
    <row r="162" spans="3:7" ht="12.75">
      <c r="C162" s="22"/>
      <c r="F162" s="38"/>
      <c r="G162" s="26"/>
    </row>
    <row r="163" spans="2:3" ht="12.75">
      <c r="B163" s="28"/>
      <c r="C163" s="22"/>
    </row>
    <row r="164" spans="3:7" ht="12.75">
      <c r="C164" s="22"/>
      <c r="F164" s="38"/>
      <c r="G164" s="26"/>
    </row>
    <row r="165" spans="2:9" ht="12.75">
      <c r="B165" s="28"/>
      <c r="C165" s="22"/>
      <c r="F165" s="29"/>
      <c r="G165" s="26"/>
      <c r="H165" s="29"/>
      <c r="I165" s="27"/>
    </row>
    <row r="166" spans="3:9" ht="12.75">
      <c r="C166" s="22"/>
      <c r="F166" s="29"/>
      <c r="G166" s="26"/>
      <c r="H166" s="29"/>
      <c r="I166" s="27"/>
    </row>
    <row r="167" spans="2:9" ht="12.75">
      <c r="B167" s="28"/>
      <c r="C167" s="22"/>
      <c r="F167" s="29"/>
      <c r="G167" s="26"/>
      <c r="H167" s="29"/>
      <c r="I167" s="27"/>
    </row>
    <row r="168" spans="3:9" ht="12.75">
      <c r="C168" s="22"/>
      <c r="F168" s="29"/>
      <c r="G168" s="26"/>
      <c r="H168" s="29"/>
      <c r="I168" s="27"/>
    </row>
    <row r="169" spans="3:9" ht="12.75">
      <c r="C169" s="22"/>
      <c r="F169" s="29"/>
      <c r="G169" s="26"/>
      <c r="H169" s="29"/>
      <c r="I169" s="27"/>
    </row>
    <row r="170" spans="3:9" ht="12.75">
      <c r="C170" s="22"/>
      <c r="F170" s="29"/>
      <c r="G170" s="26"/>
      <c r="H170" s="29"/>
      <c r="I170" s="27"/>
    </row>
    <row r="171" spans="3:9" ht="12.75">
      <c r="C171" s="22"/>
      <c r="F171" s="29"/>
      <c r="G171" s="26"/>
      <c r="H171" s="29"/>
      <c r="I171" s="27"/>
    </row>
    <row r="172" spans="3:9" ht="12.75">
      <c r="C172" s="22"/>
      <c r="F172" s="29"/>
      <c r="G172" s="26"/>
      <c r="H172" s="29"/>
      <c r="I172" s="27"/>
    </row>
    <row r="173" spans="3:9" ht="12.75">
      <c r="C173" s="22"/>
      <c r="F173" s="29"/>
      <c r="G173" s="26"/>
      <c r="H173" s="29"/>
      <c r="I173" s="27"/>
    </row>
    <row r="174" spans="3:9" ht="12.75">
      <c r="C174" s="22"/>
      <c r="F174" s="29"/>
      <c r="G174" s="26"/>
      <c r="H174" s="29"/>
      <c r="I174" s="27"/>
    </row>
    <row r="175" spans="3:9" ht="12.75">
      <c r="C175" s="22"/>
      <c r="F175" s="29"/>
      <c r="G175" s="26"/>
      <c r="H175" s="29"/>
      <c r="I175" s="27"/>
    </row>
    <row r="176" spans="3:9" ht="12.75">
      <c r="C176" s="22"/>
      <c r="F176" s="29"/>
      <c r="G176" s="26"/>
      <c r="H176" s="29"/>
      <c r="I176" s="27"/>
    </row>
    <row r="177" spans="3:9" ht="12.75">
      <c r="C177" s="22"/>
      <c r="F177" s="29"/>
      <c r="G177" s="26"/>
      <c r="H177" s="29"/>
      <c r="I177" s="27"/>
    </row>
    <row r="178" spans="3:9" ht="12.75">
      <c r="C178" s="22"/>
      <c r="F178" s="29"/>
      <c r="G178" s="26"/>
      <c r="H178" s="29"/>
      <c r="I178" s="27"/>
    </row>
    <row r="179" spans="3:9" ht="12.75">
      <c r="C179" s="22"/>
      <c r="F179" s="29"/>
      <c r="G179" s="26"/>
      <c r="H179" s="29"/>
      <c r="I179" s="27"/>
    </row>
    <row r="183" spans="2:9" ht="12.75">
      <c r="B183" s="28"/>
      <c r="C183" s="22"/>
      <c r="F183" s="29"/>
      <c r="G183" s="26"/>
      <c r="H183" s="29"/>
      <c r="I183" s="27"/>
    </row>
    <row r="184" spans="3:9" ht="12.75">
      <c r="C184" s="22"/>
      <c r="F184" s="29"/>
      <c r="G184" s="26"/>
      <c r="H184" s="29"/>
      <c r="I184" s="27"/>
    </row>
    <row r="185" spans="3:9" ht="12.75">
      <c r="C185" s="22"/>
      <c r="F185" s="29"/>
      <c r="G185" s="26"/>
      <c r="H185" s="29"/>
      <c r="I185" s="27"/>
    </row>
    <row r="186" spans="3:9" ht="12.75">
      <c r="C186" s="22"/>
      <c r="F186" s="29"/>
      <c r="G186" s="26"/>
      <c r="H186" s="29"/>
      <c r="I186" s="27"/>
    </row>
    <row r="187" spans="3:9" ht="12.75">
      <c r="C187" s="22"/>
      <c r="F187" s="29"/>
      <c r="G187" s="26"/>
      <c r="H187" s="29"/>
      <c r="I187" s="27"/>
    </row>
    <row r="188" spans="3:9" ht="12.75">
      <c r="C188" s="22"/>
      <c r="F188" s="29"/>
      <c r="G188" s="26"/>
      <c r="H188" s="29"/>
      <c r="I188" s="27"/>
    </row>
    <row r="189" spans="3:9" ht="12.75">
      <c r="C189" s="22"/>
      <c r="F189" s="29"/>
      <c r="G189" s="26"/>
      <c r="H189" s="29"/>
      <c r="I189" s="27"/>
    </row>
    <row r="190" spans="3:9" ht="12.75">
      <c r="C190" s="22"/>
      <c r="F190" s="29"/>
      <c r="G190" s="26"/>
      <c r="H190" s="29"/>
      <c r="I190" s="27"/>
    </row>
    <row r="191" spans="3:9" ht="12.75">
      <c r="C191" s="22"/>
      <c r="F191" s="29"/>
      <c r="G191" s="26"/>
      <c r="H191" s="29"/>
      <c r="I191" s="27"/>
    </row>
    <row r="192" spans="3:9" ht="12.75">
      <c r="C192" s="22"/>
      <c r="F192" s="29"/>
      <c r="G192" s="26"/>
      <c r="H192" s="29"/>
      <c r="I192" s="27"/>
    </row>
    <row r="193" spans="6:10" ht="12.75">
      <c r="F193" s="29"/>
      <c r="G193" s="26"/>
      <c r="H193" s="35"/>
      <c r="I193" s="26"/>
      <c r="J193" s="35"/>
    </row>
    <row r="194" spans="3:8" ht="12.75">
      <c r="C194" s="40"/>
      <c r="F194" s="32"/>
      <c r="G194" s="29"/>
      <c r="H194" s="33"/>
    </row>
    <row r="196" spans="3:7" ht="12.75">
      <c r="C196" s="31"/>
      <c r="F196" s="38"/>
      <c r="G196" s="26"/>
    </row>
    <row r="197" spans="3:9" ht="12.75">
      <c r="C197" s="22"/>
      <c r="F197" s="29"/>
      <c r="G197" s="26"/>
      <c r="H197" s="29"/>
      <c r="I197" s="27"/>
    </row>
    <row r="198" spans="3:7" ht="12.75">
      <c r="C198" s="22"/>
      <c r="F198" s="38"/>
      <c r="G198" s="26"/>
    </row>
    <row r="199" spans="3:7" ht="12.75">
      <c r="C199" s="22"/>
      <c r="F199" s="38"/>
      <c r="G199" s="26"/>
    </row>
    <row r="200" spans="3:7" ht="12.75">
      <c r="C200" s="22"/>
      <c r="F200" s="38"/>
      <c r="G200" s="26"/>
    </row>
    <row r="201" spans="3:9" ht="12.75">
      <c r="C201" s="22"/>
      <c r="F201" s="29"/>
      <c r="G201" s="26"/>
      <c r="H201" s="29"/>
      <c r="I201" s="27"/>
    </row>
    <row r="202" spans="3:9" ht="12.75">
      <c r="C202" s="22"/>
      <c r="F202" s="29"/>
      <c r="G202" s="26"/>
      <c r="H202" s="29"/>
      <c r="I202" s="27"/>
    </row>
    <row r="203" spans="3:9" ht="12.75">
      <c r="C203" s="22"/>
      <c r="F203" s="29"/>
      <c r="G203" s="26"/>
      <c r="H203" s="29"/>
      <c r="I203" s="27"/>
    </row>
    <row r="204" spans="3:9" ht="12.75">
      <c r="C204" s="22"/>
      <c r="F204" s="29"/>
      <c r="G204" s="26"/>
      <c r="H204" s="29"/>
      <c r="I204" s="27"/>
    </row>
    <row r="205" spans="3:9" ht="12.75">
      <c r="C205" s="22"/>
      <c r="F205" s="29"/>
      <c r="G205" s="26"/>
      <c r="H205" s="29"/>
      <c r="I205" s="27"/>
    </row>
    <row r="206" spans="3:9" ht="12.75">
      <c r="C206" s="22"/>
      <c r="F206" s="29"/>
      <c r="G206" s="26"/>
      <c r="H206" s="29"/>
      <c r="I206" s="27"/>
    </row>
    <row r="207" spans="3:9" ht="12.75">
      <c r="C207" s="22"/>
      <c r="F207" s="29"/>
      <c r="G207" s="26"/>
      <c r="H207" s="29"/>
      <c r="I207" s="27"/>
    </row>
    <row r="208" spans="3:9" ht="12.75">
      <c r="C208" s="22"/>
      <c r="F208" s="29"/>
      <c r="G208" s="26"/>
      <c r="H208" s="29"/>
      <c r="I208" s="27"/>
    </row>
    <row r="209" spans="3:9" ht="12.75">
      <c r="C209" s="22"/>
      <c r="F209" s="29"/>
      <c r="G209" s="26"/>
      <c r="H209" s="29"/>
      <c r="I209" s="27"/>
    </row>
    <row r="210" spans="3:9" ht="12.75">
      <c r="C210" s="22"/>
      <c r="F210" s="29"/>
      <c r="G210" s="26"/>
      <c r="H210" s="29"/>
      <c r="I210" s="27"/>
    </row>
    <row r="211" spans="3:9" ht="12.75">
      <c r="C211" s="22"/>
      <c r="F211" s="29"/>
      <c r="G211" s="26"/>
      <c r="H211" s="29"/>
      <c r="I211" s="27"/>
    </row>
    <row r="212" spans="3:9" ht="12.75">
      <c r="C212" s="22"/>
      <c r="F212" s="29"/>
      <c r="G212" s="26"/>
      <c r="H212" s="29"/>
      <c r="I212" s="27"/>
    </row>
    <row r="213" spans="3:9" ht="12.75">
      <c r="C213" s="22"/>
      <c r="F213" s="29"/>
      <c r="G213" s="26"/>
      <c r="H213" s="29"/>
      <c r="I213" s="27"/>
    </row>
    <row r="214" spans="3:9" ht="12.75">
      <c r="C214" s="22"/>
      <c r="F214" s="29"/>
      <c r="G214" s="26"/>
      <c r="H214" s="29"/>
      <c r="I214" s="27"/>
    </row>
    <row r="215" spans="3:9" ht="12.75">
      <c r="C215" s="22"/>
      <c r="F215" s="29"/>
      <c r="G215" s="26"/>
      <c r="H215" s="29"/>
      <c r="I215" s="27"/>
    </row>
    <row r="219" spans="3:9" ht="12.75">
      <c r="C219" s="22"/>
      <c r="F219" s="29"/>
      <c r="G219" s="26"/>
      <c r="H219" s="29"/>
      <c r="I219" s="27"/>
    </row>
    <row r="220" spans="3:9" ht="12.75">
      <c r="C220" s="22"/>
      <c r="F220" s="29"/>
      <c r="G220" s="26"/>
      <c r="H220" s="29"/>
      <c r="I220" s="27"/>
    </row>
    <row r="221" spans="3:9" ht="12.75">
      <c r="C221" s="22"/>
      <c r="F221" s="29"/>
      <c r="G221" s="26"/>
      <c r="H221" s="29"/>
      <c r="I221" s="27"/>
    </row>
    <row r="222" spans="6:10" ht="12.75">
      <c r="F222" s="29"/>
      <c r="G222" s="26"/>
      <c r="H222" s="35"/>
      <c r="I222" s="26"/>
      <c r="J222" s="35"/>
    </row>
    <row r="223" spans="3:8" ht="12.75">
      <c r="C223" s="31"/>
      <c r="F223" s="38"/>
      <c r="G223" s="38"/>
      <c r="H223" s="33"/>
    </row>
    <row r="224" spans="3:7" ht="12.75">
      <c r="C224" s="22"/>
      <c r="F224" s="38"/>
      <c r="G224" s="26"/>
    </row>
    <row r="225" ht="12.75">
      <c r="F225" s="38"/>
    </row>
    <row r="226" ht="12.75">
      <c r="F226" s="38"/>
    </row>
    <row r="227" spans="3:6" ht="12.75">
      <c r="C227" s="31"/>
      <c r="F227" s="44"/>
    </row>
    <row r="228" spans="3:10" ht="12.75">
      <c r="C228" s="40"/>
      <c r="J228" s="29"/>
    </row>
    <row r="229" spans="3:10" ht="12.75">
      <c r="C229" s="45"/>
      <c r="J229" s="22"/>
    </row>
    <row r="230" spans="3:9" ht="12.75">
      <c r="C230" s="40"/>
      <c r="D230" s="36"/>
      <c r="E230" s="36"/>
      <c r="F230" s="36"/>
      <c r="G230" s="36"/>
      <c r="H230" s="36"/>
      <c r="I230" s="36"/>
    </row>
    <row r="231" spans="2:9" ht="12.75">
      <c r="B231" s="28"/>
      <c r="F231" s="30"/>
      <c r="G231" s="26"/>
      <c r="H231" s="30"/>
      <c r="I231" s="27"/>
    </row>
    <row r="232" spans="2:11" ht="12.75">
      <c r="B232" s="28"/>
      <c r="F232" s="30"/>
      <c r="G232" s="26"/>
      <c r="H232" s="30"/>
      <c r="I232" s="27"/>
      <c r="J232" s="46"/>
      <c r="K232" s="47"/>
    </row>
    <row r="233" spans="2:10" ht="12.75">
      <c r="B233" s="28"/>
      <c r="F233" s="30"/>
      <c r="G233" s="26"/>
      <c r="H233" s="30"/>
      <c r="I233" s="27"/>
      <c r="J233" s="35"/>
    </row>
    <row r="234" spans="2:10" ht="12.75">
      <c r="B234" s="28"/>
      <c r="F234" s="30"/>
      <c r="G234" s="26"/>
      <c r="H234" s="30"/>
      <c r="I234" s="27"/>
      <c r="J234" s="22"/>
    </row>
    <row r="235" spans="2:10" ht="12.75">
      <c r="B235" s="28"/>
      <c r="F235" s="30"/>
      <c r="G235" s="26"/>
      <c r="H235" s="30"/>
      <c r="I235" s="27"/>
      <c r="J235" s="22"/>
    </row>
    <row r="236" spans="2:9" ht="12.75">
      <c r="B236" s="28"/>
      <c r="F236" s="30"/>
      <c r="G236" s="26"/>
      <c r="H236" s="30"/>
      <c r="I236" s="27"/>
    </row>
    <row r="237" spans="2:9" ht="12.75">
      <c r="B237" s="28"/>
      <c r="E237" s="35"/>
      <c r="F237" s="30"/>
      <c r="G237" s="26"/>
      <c r="H237" s="30"/>
      <c r="I237" s="27"/>
    </row>
    <row r="238" spans="2:9" ht="12.75">
      <c r="B238" s="28"/>
      <c r="F238" s="30"/>
      <c r="G238" s="26"/>
      <c r="H238" s="30"/>
      <c r="I238" s="27"/>
    </row>
    <row r="239" spans="2:10" ht="12.75">
      <c r="B239" s="28"/>
      <c r="F239" s="30"/>
      <c r="G239" s="26"/>
      <c r="H239" s="30"/>
      <c r="I239" s="27"/>
      <c r="J239" s="35"/>
    </row>
    <row r="240" spans="2:10" ht="12.75">
      <c r="B240" s="28"/>
      <c r="F240" s="30"/>
      <c r="G240" s="26"/>
      <c r="H240" s="30"/>
      <c r="I240" s="27"/>
      <c r="J240" s="29"/>
    </row>
    <row r="241" spans="1:10" ht="12.75">
      <c r="A241" s="22"/>
      <c r="B241" s="28"/>
      <c r="C241" s="22"/>
      <c r="D241" s="22"/>
      <c r="E241" s="22"/>
      <c r="F241" s="26"/>
      <c r="G241" s="26"/>
      <c r="H241" s="26"/>
      <c r="I241" s="27"/>
      <c r="J241" s="26"/>
    </row>
    <row r="242" spans="1:10" ht="12.75">
      <c r="A242" s="22"/>
      <c r="B242" s="22"/>
      <c r="C242" s="22"/>
      <c r="D242" s="22"/>
      <c r="E242" s="22"/>
      <c r="F242" s="26"/>
      <c r="G242" s="26"/>
      <c r="H242" s="47"/>
      <c r="I242" s="27"/>
      <c r="J242" s="22"/>
    </row>
    <row r="243" spans="1:10" ht="12.75">
      <c r="A243" s="22"/>
      <c r="B243" s="22"/>
      <c r="C243" s="22"/>
      <c r="D243" s="22"/>
      <c r="E243" s="22"/>
      <c r="F243" s="47"/>
      <c r="G243" s="26"/>
      <c r="H243" s="47"/>
      <c r="I243" s="27"/>
      <c r="J243" s="47"/>
    </row>
    <row r="244" spans="1:10" ht="12.75">
      <c r="A244" s="22"/>
      <c r="B244" s="22"/>
      <c r="C244" s="22"/>
      <c r="D244" s="22"/>
      <c r="E244" s="22"/>
      <c r="F244" s="47"/>
      <c r="G244" s="26"/>
      <c r="H244" s="47"/>
      <c r="I244" s="27"/>
      <c r="J244" s="47"/>
    </row>
    <row r="245" spans="1:10" ht="12.75">
      <c r="A245" s="22"/>
      <c r="B245" s="22"/>
      <c r="C245" s="22"/>
      <c r="D245" s="22"/>
      <c r="E245" s="22"/>
      <c r="F245" s="47"/>
      <c r="G245" s="26"/>
      <c r="H245" s="47"/>
      <c r="I245" s="27"/>
      <c r="J245" s="47"/>
    </row>
    <row r="246" spans="1:10" ht="12.75">
      <c r="A246" s="22"/>
      <c r="B246" s="22"/>
      <c r="C246" s="22"/>
      <c r="D246" s="22"/>
      <c r="E246" s="22"/>
      <c r="F246" s="47"/>
      <c r="G246" s="26"/>
      <c r="H246" s="47"/>
      <c r="I246" s="27"/>
      <c r="J246" s="47"/>
    </row>
    <row r="247" spans="1:10" ht="12.75">
      <c r="A247" s="22"/>
      <c r="B247" s="22"/>
      <c r="C247" s="22"/>
      <c r="D247" s="22"/>
      <c r="E247" s="22"/>
      <c r="F247" s="47"/>
      <c r="G247" s="26"/>
      <c r="H247" s="47"/>
      <c r="I247" s="27"/>
      <c r="J247" s="47"/>
    </row>
    <row r="248" spans="1:12" ht="12.75">
      <c r="A248" s="22"/>
      <c r="B248" s="22"/>
      <c r="C248" s="22"/>
      <c r="D248" s="22"/>
      <c r="E248" s="22"/>
      <c r="F248" s="47"/>
      <c r="G248" s="27"/>
      <c r="H248" s="47"/>
      <c r="I248" s="48"/>
      <c r="J248" s="47"/>
      <c r="K248" s="47"/>
      <c r="L248" s="47"/>
    </row>
    <row r="249" spans="1:10" ht="12.75">
      <c r="A249" s="22"/>
      <c r="B249" s="22"/>
      <c r="C249" s="22"/>
      <c r="D249" s="22"/>
      <c r="E249" s="22"/>
      <c r="F249" s="47"/>
      <c r="G249" s="27"/>
      <c r="H249" s="47"/>
      <c r="I249" s="48"/>
      <c r="J249" s="47"/>
    </row>
    <row r="250" spans="1:10" ht="12.75">
      <c r="A250" s="22"/>
      <c r="B250" s="22"/>
      <c r="C250" s="22"/>
      <c r="D250" s="22"/>
      <c r="E250" s="22"/>
      <c r="F250" s="47"/>
      <c r="G250" s="27"/>
      <c r="H250" s="47"/>
      <c r="I250" s="48"/>
      <c r="J250" s="47"/>
    </row>
    <row r="251" spans="1:10" ht="12.75">
      <c r="A251" s="22"/>
      <c r="B251" s="49"/>
      <c r="C251" s="22"/>
      <c r="D251" s="22"/>
      <c r="E251" s="22"/>
      <c r="F251" s="47"/>
      <c r="G251" s="26"/>
      <c r="H251" s="47"/>
      <c r="I251" s="27"/>
      <c r="J251" s="47"/>
    </row>
    <row r="255" spans="1:10" ht="12.75">
      <c r="A255" s="22"/>
      <c r="B255" s="28"/>
      <c r="C255" s="22"/>
      <c r="D255" s="22"/>
      <c r="E255" s="22"/>
      <c r="F255" s="47"/>
      <c r="G255" s="26"/>
      <c r="H255" s="47"/>
      <c r="I255" s="27"/>
      <c r="J255" s="22"/>
    </row>
    <row r="256" spans="1:13" ht="12.75">
      <c r="A256" s="22"/>
      <c r="B256" s="22"/>
      <c r="C256" s="22"/>
      <c r="D256" s="22"/>
      <c r="E256" s="22"/>
      <c r="F256" s="47"/>
      <c r="G256" s="26"/>
      <c r="H256" s="47"/>
      <c r="I256" s="27"/>
      <c r="J256" s="47"/>
      <c r="K256" s="50"/>
      <c r="L256" s="22"/>
      <c r="M256" s="22"/>
    </row>
    <row r="257" spans="1:12" ht="12.75">
      <c r="A257" s="22"/>
      <c r="B257" s="22"/>
      <c r="C257" s="22"/>
      <c r="D257" s="22"/>
      <c r="E257" s="22"/>
      <c r="F257" s="47"/>
      <c r="G257" s="26"/>
      <c r="H257" s="47"/>
      <c r="I257" s="27"/>
      <c r="J257" s="47"/>
      <c r="K257" s="50"/>
      <c r="L257" s="22"/>
    </row>
    <row r="258" spans="1:11" ht="12.75">
      <c r="A258" s="22"/>
      <c r="B258" s="22"/>
      <c r="C258" s="22"/>
      <c r="D258" s="22"/>
      <c r="E258" s="22"/>
      <c r="F258" s="26"/>
      <c r="G258" s="26"/>
      <c r="H258" s="47"/>
      <c r="I258" s="27"/>
      <c r="J258" s="22"/>
      <c r="K258" s="50"/>
    </row>
    <row r="259" spans="1:12" ht="12.75">
      <c r="A259" s="22"/>
      <c r="B259" s="22"/>
      <c r="C259" s="22"/>
      <c r="D259" s="22"/>
      <c r="E259" s="22"/>
      <c r="F259" s="47"/>
      <c r="G259" s="26"/>
      <c r="H259" s="47"/>
      <c r="I259" s="27"/>
      <c r="J259" s="47"/>
      <c r="K259" s="50"/>
      <c r="L259" s="22"/>
    </row>
    <row r="260" spans="2:10" ht="12.75">
      <c r="B260" s="28"/>
      <c r="C260" s="22"/>
      <c r="D260" s="22"/>
      <c r="E260" s="22"/>
      <c r="F260" s="47"/>
      <c r="G260" s="26"/>
      <c r="H260" s="47"/>
      <c r="I260" s="27"/>
      <c r="J260" s="22"/>
    </row>
    <row r="261" spans="3:10" ht="12.75">
      <c r="C261" s="22"/>
      <c r="D261" s="22"/>
      <c r="E261" s="22"/>
      <c r="F261" s="47"/>
      <c r="G261" s="26"/>
      <c r="H261" s="47"/>
      <c r="I261" s="27"/>
      <c r="J261" s="22"/>
    </row>
    <row r="262" spans="3:10" ht="12.75">
      <c r="C262" s="22"/>
      <c r="D262" s="22"/>
      <c r="E262" s="22"/>
      <c r="F262" s="47"/>
      <c r="G262" s="26"/>
      <c r="H262" s="47"/>
      <c r="I262" s="27"/>
      <c r="J262" s="22"/>
    </row>
    <row r="263" spans="1:10" ht="12.75">
      <c r="A263" s="22"/>
      <c r="B263" s="22"/>
      <c r="C263" s="22"/>
      <c r="D263" s="22"/>
      <c r="E263" s="22"/>
      <c r="F263" s="47"/>
      <c r="G263" s="26"/>
      <c r="H263" s="47"/>
      <c r="I263" s="27"/>
      <c r="J263" s="47"/>
    </row>
    <row r="264" spans="1:10" ht="12.75">
      <c r="A264" s="22"/>
      <c r="B264" s="22"/>
      <c r="C264" s="22"/>
      <c r="D264" s="22"/>
      <c r="E264" s="22"/>
      <c r="F264" s="47"/>
      <c r="G264" s="26"/>
      <c r="H264" s="47"/>
      <c r="I264" s="27"/>
      <c r="J264" s="22"/>
    </row>
    <row r="265" spans="6:10" ht="12.75">
      <c r="F265" s="26"/>
      <c r="G265" s="26"/>
      <c r="H265" s="29"/>
      <c r="I265" s="26"/>
      <c r="J265" s="47"/>
    </row>
    <row r="266" spans="3:10" ht="12.75">
      <c r="C266" s="31"/>
      <c r="F266" s="32"/>
      <c r="G266" s="32"/>
      <c r="H266" s="33"/>
      <c r="J266" s="47"/>
    </row>
    <row r="267" spans="1:10" ht="12.75">
      <c r="A267" s="22"/>
      <c r="B267" s="49"/>
      <c r="C267" s="22"/>
      <c r="D267" s="22"/>
      <c r="E267" s="22"/>
      <c r="F267" s="47"/>
      <c r="G267" s="26"/>
      <c r="H267" s="47"/>
      <c r="I267" s="27"/>
      <c r="J267" s="47"/>
    </row>
    <row r="268" spans="1:12" ht="12.75">
      <c r="A268" s="22"/>
      <c r="B268" s="22"/>
      <c r="C268" s="40"/>
      <c r="D268" s="22"/>
      <c r="E268" s="22"/>
      <c r="F268" s="26"/>
      <c r="G268" s="26"/>
      <c r="H268" s="26"/>
      <c r="I268" s="27"/>
      <c r="J268" s="26"/>
      <c r="K268" s="26"/>
      <c r="L268" s="22"/>
    </row>
    <row r="269" spans="1:12" ht="12.75">
      <c r="A269" s="22"/>
      <c r="B269" s="28"/>
      <c r="C269" s="51"/>
      <c r="D269" s="52"/>
      <c r="E269" s="53"/>
      <c r="F269" s="54"/>
      <c r="G269" s="26"/>
      <c r="H269" s="54"/>
      <c r="I269" s="27"/>
      <c r="J269" s="55"/>
      <c r="K269" s="55"/>
      <c r="L269" s="36"/>
    </row>
    <row r="270" spans="1:12" ht="12.75">
      <c r="A270" s="22"/>
      <c r="B270" s="28"/>
      <c r="C270" s="51"/>
      <c r="D270" s="52"/>
      <c r="E270" s="53"/>
      <c r="F270" s="54"/>
      <c r="G270" s="26"/>
      <c r="H270" s="54"/>
      <c r="I270" s="27"/>
      <c r="J270" s="55"/>
      <c r="K270" s="55"/>
      <c r="L270" s="22"/>
    </row>
    <row r="271" spans="1:11" ht="12.75">
      <c r="A271" s="22"/>
      <c r="B271" s="28"/>
      <c r="C271" s="22"/>
      <c r="D271" s="22"/>
      <c r="E271" s="46"/>
      <c r="F271" s="47"/>
      <c r="G271" s="26"/>
      <c r="H271" s="47"/>
      <c r="I271" s="27"/>
      <c r="J271" s="47"/>
      <c r="K271" s="22"/>
    </row>
    <row r="272" spans="1:11" ht="12.75">
      <c r="A272" s="22"/>
      <c r="B272" s="28"/>
      <c r="C272" s="51"/>
      <c r="D272" s="52"/>
      <c r="E272" s="53"/>
      <c r="F272" s="54"/>
      <c r="G272" s="26"/>
      <c r="H272" s="54"/>
      <c r="I272" s="27"/>
      <c r="J272" s="55"/>
      <c r="K272" s="55"/>
    </row>
    <row r="273" spans="1:11" ht="12.75">
      <c r="A273" s="22"/>
      <c r="B273" s="28"/>
      <c r="C273" s="51"/>
      <c r="D273" s="52"/>
      <c r="E273" s="53"/>
      <c r="F273" s="54"/>
      <c r="G273" s="26"/>
      <c r="H273" s="54"/>
      <c r="I273" s="27"/>
      <c r="J273" s="55"/>
      <c r="K273" s="55"/>
    </row>
    <row r="274" spans="1:11" ht="12.75">
      <c r="A274" s="22"/>
      <c r="B274" s="28"/>
      <c r="C274" s="51"/>
      <c r="D274" s="52"/>
      <c r="E274" s="53"/>
      <c r="F274" s="54"/>
      <c r="G274" s="26"/>
      <c r="H274" s="54"/>
      <c r="I274" s="27"/>
      <c r="J274" s="55"/>
      <c r="K274" s="55"/>
    </row>
    <row r="275" spans="1:11" ht="12.75">
      <c r="A275" s="22"/>
      <c r="B275" s="22"/>
      <c r="C275" s="36"/>
      <c r="D275" s="22"/>
      <c r="E275" s="22"/>
      <c r="F275" s="56"/>
      <c r="G275" s="33"/>
      <c r="H275" s="33"/>
      <c r="I275" s="33"/>
      <c r="J275" s="56"/>
      <c r="K275" s="26"/>
    </row>
    <row r="276" spans="1:11" ht="12.75">
      <c r="A276" s="22"/>
      <c r="B276" s="22"/>
      <c r="C276" s="40"/>
      <c r="D276" s="22"/>
      <c r="E276" s="22"/>
      <c r="F276" s="26"/>
      <c r="G276" s="26"/>
      <c r="H276" s="33"/>
      <c r="I276" s="26"/>
      <c r="J276" s="26"/>
      <c r="K276" s="56"/>
    </row>
    <row r="277" spans="1:10" ht="12.75">
      <c r="A277" s="22"/>
      <c r="B277" s="49"/>
      <c r="C277" s="22"/>
      <c r="D277" s="22"/>
      <c r="E277" s="22"/>
      <c r="F277" s="47"/>
      <c r="G277" s="26"/>
      <c r="H277" s="47"/>
      <c r="I277" s="27"/>
      <c r="J277" s="47"/>
    </row>
    <row r="278" spans="1:10" ht="12.75">
      <c r="A278" s="22"/>
      <c r="B278" s="49"/>
      <c r="C278" s="31"/>
      <c r="D278" s="22"/>
      <c r="E278" s="22"/>
      <c r="F278" s="47"/>
      <c r="G278" s="26"/>
      <c r="H278" s="33"/>
      <c r="I278" s="27"/>
      <c r="J278" s="47"/>
    </row>
    <row r="279" spans="1:10" ht="12.75">
      <c r="A279" s="22"/>
      <c r="B279" s="49"/>
      <c r="C279" s="22"/>
      <c r="D279" s="22"/>
      <c r="E279" s="22"/>
      <c r="F279" s="47"/>
      <c r="G279" s="26"/>
      <c r="H279" s="47"/>
      <c r="I279" s="27"/>
      <c r="J279" s="47"/>
    </row>
    <row r="280" spans="3:10" ht="12.75">
      <c r="C280" s="31"/>
      <c r="J280" s="22"/>
    </row>
    <row r="281" spans="2:9" ht="12.75">
      <c r="B281" s="28"/>
      <c r="F281" s="25"/>
      <c r="G281" s="26"/>
      <c r="H281" s="25"/>
      <c r="I281" s="27"/>
    </row>
    <row r="282" spans="2:9" ht="12.75">
      <c r="B282" s="28"/>
      <c r="E282" s="35"/>
      <c r="F282" s="25"/>
      <c r="G282" s="26"/>
      <c r="H282" s="25"/>
      <c r="I282" s="27"/>
    </row>
    <row r="283" spans="2:9" ht="12.75">
      <c r="B283" s="28"/>
      <c r="E283" s="35"/>
      <c r="F283" s="25"/>
      <c r="G283" s="26"/>
      <c r="H283" s="25"/>
      <c r="I283" s="27"/>
    </row>
    <row r="284" spans="2:9" ht="12.75">
      <c r="B284" s="28"/>
      <c r="E284" s="35"/>
      <c r="F284" s="25"/>
      <c r="G284" s="26"/>
      <c r="H284" s="25"/>
      <c r="I284" s="27"/>
    </row>
    <row r="285" spans="2:9" ht="12.75">
      <c r="B285" s="28"/>
      <c r="E285" s="35"/>
      <c r="F285" s="25"/>
      <c r="G285" s="26"/>
      <c r="H285" s="25"/>
      <c r="I285" s="27"/>
    </row>
    <row r="286" spans="2:9" ht="12.75">
      <c r="B286" s="28"/>
      <c r="E286" s="35"/>
      <c r="F286" s="25"/>
      <c r="G286" s="26"/>
      <c r="H286" s="25"/>
      <c r="I286" s="27"/>
    </row>
    <row r="287" spans="2:9" ht="12.75">
      <c r="B287" s="28"/>
      <c r="E287" s="35"/>
      <c r="F287" s="25"/>
      <c r="G287" s="26"/>
      <c r="H287" s="25"/>
      <c r="I287" s="27"/>
    </row>
    <row r="291" spans="2:9" ht="12.75">
      <c r="B291" s="28"/>
      <c r="E291" s="35"/>
      <c r="F291" s="25"/>
      <c r="G291" s="26"/>
      <c r="H291" s="25"/>
      <c r="I291" s="27"/>
    </row>
    <row r="292" spans="6:9" ht="12.75">
      <c r="F292" s="25"/>
      <c r="G292" s="26"/>
      <c r="H292" s="25"/>
      <c r="I292" s="27"/>
    </row>
    <row r="293" spans="6:11" ht="12.75">
      <c r="F293" s="25"/>
      <c r="G293" s="26"/>
      <c r="H293" s="25"/>
      <c r="I293" s="27"/>
      <c r="K293" s="35"/>
    </row>
    <row r="294" spans="2:9" ht="12.75">
      <c r="B294" s="28"/>
      <c r="F294" s="57"/>
      <c r="G294" s="26"/>
      <c r="H294" s="25"/>
      <c r="I294" s="27"/>
    </row>
    <row r="295" spans="2:9" ht="12.75">
      <c r="B295" s="28"/>
      <c r="F295" s="25"/>
      <c r="G295" s="26"/>
      <c r="H295" s="25"/>
      <c r="I295" s="27"/>
    </row>
    <row r="296" spans="2:9" ht="12.75">
      <c r="B296" s="28"/>
      <c r="F296" s="25"/>
      <c r="G296" s="26"/>
      <c r="H296" s="25"/>
      <c r="I296" s="27"/>
    </row>
    <row r="297" spans="2:9" ht="12.75">
      <c r="B297" s="28"/>
      <c r="F297" s="25"/>
      <c r="G297" s="26"/>
      <c r="H297" s="25"/>
      <c r="I297" s="27"/>
    </row>
    <row r="298" spans="2:9" ht="12.75">
      <c r="B298" s="28"/>
      <c r="F298" s="25"/>
      <c r="G298" s="26"/>
      <c r="H298" s="25"/>
      <c r="I298" s="27"/>
    </row>
    <row r="299" spans="2:9" ht="12.75">
      <c r="B299" s="28"/>
      <c r="F299" s="25"/>
      <c r="G299" s="26"/>
      <c r="H299" s="25"/>
      <c r="I299" s="27"/>
    </row>
    <row r="300" spans="2:9" ht="12.75">
      <c r="B300" s="28"/>
      <c r="F300" s="25"/>
      <c r="G300" s="26"/>
      <c r="H300" s="25"/>
      <c r="I300" s="27"/>
    </row>
    <row r="301" spans="2:9" ht="12.75">
      <c r="B301" s="28"/>
      <c r="F301" s="25"/>
      <c r="G301" s="26"/>
      <c r="H301" s="25"/>
      <c r="I301" s="27"/>
    </row>
    <row r="302" spans="2:9" ht="12.75">
      <c r="B302" s="28"/>
      <c r="F302" s="25"/>
      <c r="G302" s="26"/>
      <c r="H302" s="25"/>
      <c r="I302" s="27"/>
    </row>
    <row r="303" spans="2:9" ht="12.75">
      <c r="B303" s="28"/>
      <c r="F303" s="25"/>
      <c r="G303" s="26"/>
      <c r="H303" s="25"/>
      <c r="I303" s="27"/>
    </row>
    <row r="304" spans="2:11" ht="12.75">
      <c r="B304" s="28"/>
      <c r="F304" s="25"/>
      <c r="G304" s="26"/>
      <c r="H304" s="25"/>
      <c r="I304" s="27"/>
      <c r="K304" s="35"/>
    </row>
    <row r="305" spans="6:11" ht="12.75">
      <c r="F305" s="26"/>
      <c r="G305" s="26"/>
      <c r="H305" s="29"/>
      <c r="I305" s="26"/>
      <c r="J305" s="29"/>
      <c r="K305" s="35"/>
    </row>
    <row r="306" spans="3:11" ht="12.75">
      <c r="C306" s="31"/>
      <c r="F306" s="32"/>
      <c r="G306" s="32"/>
      <c r="H306" s="33"/>
      <c r="K306" s="35"/>
    </row>
    <row r="307" spans="4:10" ht="12.75">
      <c r="D307" s="22"/>
      <c r="E307" s="22"/>
      <c r="F307" s="22"/>
      <c r="G307" s="56"/>
      <c r="H307" s="22"/>
      <c r="I307" s="22"/>
      <c r="J307" s="22"/>
    </row>
    <row r="308" spans="3:10" ht="12.75">
      <c r="C308" s="40"/>
      <c r="F308" s="32"/>
      <c r="G308" s="29"/>
      <c r="H308" s="33"/>
      <c r="I308" s="35"/>
      <c r="J308" s="35"/>
    </row>
    <row r="309" spans="2:10" ht="12.75">
      <c r="B309" s="28"/>
      <c r="H309" s="29"/>
      <c r="I309" s="27"/>
      <c r="J309" s="29"/>
    </row>
    <row r="310" spans="2:10" ht="12.75">
      <c r="B310" s="28"/>
      <c r="H310" s="29"/>
      <c r="I310" s="27"/>
      <c r="J310" s="29"/>
    </row>
    <row r="311" spans="2:10" ht="12.75">
      <c r="B311" s="28"/>
      <c r="H311" s="29"/>
      <c r="I311" s="27"/>
      <c r="J311" s="29"/>
    </row>
    <row r="312" spans="3:10" ht="12.75">
      <c r="C312" s="40"/>
      <c r="H312" s="29"/>
      <c r="I312" s="58"/>
      <c r="J312" s="29"/>
    </row>
    <row r="314" spans="3:10" ht="12.75">
      <c r="C314" s="40"/>
      <c r="J314" s="29"/>
    </row>
    <row r="315" spans="6:10" ht="12.75">
      <c r="F315" s="29"/>
      <c r="G315" s="29"/>
      <c r="H315" s="30"/>
      <c r="I315" s="27"/>
      <c r="J315" s="29"/>
    </row>
    <row r="316" spans="6:10" ht="12.75">
      <c r="F316" s="29"/>
      <c r="G316" s="29"/>
      <c r="H316" s="30"/>
      <c r="I316" s="27"/>
      <c r="J316" s="29"/>
    </row>
    <row r="317" spans="6:10" ht="12.75">
      <c r="F317" s="29"/>
      <c r="G317" s="29"/>
      <c r="H317" s="30"/>
      <c r="I317" s="27"/>
      <c r="J317" s="29"/>
    </row>
    <row r="318" spans="6:10" ht="12.75">
      <c r="F318" s="29"/>
      <c r="G318" s="29"/>
      <c r="H318" s="30"/>
      <c r="I318" s="27"/>
      <c r="J318" s="29"/>
    </row>
    <row r="319" spans="6:10" ht="12.75">
      <c r="F319" s="29"/>
      <c r="G319" s="29"/>
      <c r="H319" s="30"/>
      <c r="I319" s="27"/>
      <c r="J319" s="29"/>
    </row>
    <row r="320" spans="6:10" ht="12.75">
      <c r="F320" s="29"/>
      <c r="G320" s="29"/>
      <c r="H320" s="30"/>
      <c r="I320" s="27"/>
      <c r="J320" s="29"/>
    </row>
    <row r="321" spans="3:9" ht="12.75">
      <c r="C321" s="40"/>
      <c r="I321" s="58"/>
    </row>
    <row r="322" spans="3:9" ht="12.75">
      <c r="C322" s="40"/>
      <c r="I322" s="58"/>
    </row>
    <row r="323" spans="3:9" ht="12.75">
      <c r="C323" s="40"/>
      <c r="I323" s="58"/>
    </row>
    <row r="327" spans="1:11" ht="12.75">
      <c r="A327" s="22"/>
      <c r="B327" s="22"/>
      <c r="C327" s="31"/>
      <c r="D327" s="22"/>
      <c r="E327" s="22"/>
      <c r="F327" s="47"/>
      <c r="G327" s="59"/>
      <c r="H327" s="47"/>
      <c r="I327" s="22"/>
      <c r="J327" s="30"/>
      <c r="K327" s="60"/>
    </row>
    <row r="328" spans="1:11" ht="12.75">
      <c r="A328" s="22"/>
      <c r="B328" s="61"/>
      <c r="C328" s="22"/>
      <c r="D328" s="22"/>
      <c r="E328" s="46"/>
      <c r="F328" s="46"/>
      <c r="G328" s="46"/>
      <c r="H328" s="62"/>
      <c r="I328" s="48"/>
      <c r="J328" s="30"/>
      <c r="K328" s="50"/>
    </row>
    <row r="329" spans="1:11" ht="12.75">
      <c r="A329" s="22"/>
      <c r="B329" s="61"/>
      <c r="C329" s="22"/>
      <c r="D329" s="22"/>
      <c r="E329" s="46"/>
      <c r="F329" s="46"/>
      <c r="G329" s="46"/>
      <c r="H329" s="62"/>
      <c r="I329" s="48"/>
      <c r="J329" s="30"/>
      <c r="K329" s="30"/>
    </row>
    <row r="330" spans="1:11" ht="12.75">
      <c r="A330" s="22"/>
      <c r="B330" s="61"/>
      <c r="C330" s="22"/>
      <c r="D330" s="22"/>
      <c r="E330" s="46"/>
      <c r="F330" s="46"/>
      <c r="G330" s="46"/>
      <c r="H330" s="62"/>
      <c r="I330" s="48"/>
      <c r="J330" s="30"/>
      <c r="K330" s="30"/>
    </row>
    <row r="331" spans="1:12" ht="12.75">
      <c r="A331" s="22"/>
      <c r="B331" s="61"/>
      <c r="C331" s="22"/>
      <c r="D331" s="22"/>
      <c r="E331" s="46"/>
      <c r="F331" s="46"/>
      <c r="G331" s="46"/>
      <c r="H331" s="62"/>
      <c r="I331" s="48"/>
      <c r="J331" s="30"/>
      <c r="K331" s="30"/>
      <c r="L331" s="39"/>
    </row>
    <row r="332" spans="1:12" ht="12.75">
      <c r="A332" s="22"/>
      <c r="B332" s="61"/>
      <c r="C332" s="22"/>
      <c r="D332" s="22"/>
      <c r="E332" s="46"/>
      <c r="F332" s="46"/>
      <c r="G332" s="46"/>
      <c r="H332" s="62"/>
      <c r="I332" s="48"/>
      <c r="J332" s="30"/>
      <c r="K332" s="30"/>
      <c r="L332" s="39"/>
    </row>
    <row r="333" spans="1:11" ht="12.75">
      <c r="A333" s="22"/>
      <c r="B333" s="61"/>
      <c r="C333" s="22"/>
      <c r="D333" s="22"/>
      <c r="E333" s="46"/>
      <c r="F333" s="46"/>
      <c r="G333" s="46"/>
      <c r="H333" s="62"/>
      <c r="I333" s="48"/>
      <c r="J333" s="30"/>
      <c r="K333" s="30"/>
    </row>
    <row r="334" spans="1:11" ht="12.75">
      <c r="A334" s="22"/>
      <c r="B334" s="61"/>
      <c r="C334" s="22"/>
      <c r="D334" s="22"/>
      <c r="E334" s="46"/>
      <c r="F334" s="46"/>
      <c r="G334" s="46"/>
      <c r="H334" s="62"/>
      <c r="I334" s="48"/>
      <c r="J334" s="30"/>
      <c r="K334" s="30"/>
    </row>
    <row r="335" spans="1:11" ht="12.75">
      <c r="A335" s="22"/>
      <c r="B335" s="22"/>
      <c r="C335" s="40"/>
      <c r="D335" s="22"/>
      <c r="E335" s="46"/>
      <c r="F335" s="46"/>
      <c r="G335" s="46"/>
      <c r="H335" s="62"/>
      <c r="I335" s="58"/>
      <c r="J335" s="30"/>
      <c r="K335" s="30"/>
    </row>
    <row r="336" spans="2:11" ht="12.75">
      <c r="B336" s="28"/>
      <c r="F336" s="30"/>
      <c r="G336" s="26"/>
      <c r="H336" s="30"/>
      <c r="I336" s="27"/>
      <c r="J336" s="30"/>
      <c r="K336" s="30"/>
    </row>
    <row r="337" spans="2:11" ht="12.75">
      <c r="B337" s="28"/>
      <c r="F337" s="30"/>
      <c r="G337" s="26"/>
      <c r="H337" s="30"/>
      <c r="I337" s="27"/>
      <c r="J337" s="30"/>
      <c r="K337" s="30"/>
    </row>
    <row r="338" spans="2:11" ht="12.75">
      <c r="B338" s="28"/>
      <c r="F338" s="30"/>
      <c r="G338" s="26"/>
      <c r="H338" s="30"/>
      <c r="I338" s="27"/>
      <c r="J338" s="30"/>
      <c r="K338" s="30"/>
    </row>
    <row r="339" spans="2:11" ht="12.75">
      <c r="B339" s="28"/>
      <c r="C339" s="22"/>
      <c r="D339" s="22"/>
      <c r="E339" s="22"/>
      <c r="F339" s="47"/>
      <c r="G339" s="26"/>
      <c r="H339" s="47"/>
      <c r="I339" s="27"/>
      <c r="J339" s="22"/>
      <c r="K339" s="30"/>
    </row>
    <row r="340" spans="2:11" ht="12.75">
      <c r="B340" s="28"/>
      <c r="C340" s="22"/>
      <c r="D340" s="22"/>
      <c r="E340" s="22"/>
      <c r="F340" s="47"/>
      <c r="G340" s="26"/>
      <c r="H340" s="47"/>
      <c r="I340" s="27"/>
      <c r="J340" s="22"/>
      <c r="K340" s="38"/>
    </row>
    <row r="341" spans="3:11" ht="12.75">
      <c r="C341" s="22"/>
      <c r="D341" s="22"/>
      <c r="E341" s="22"/>
      <c r="F341" s="47"/>
      <c r="G341" s="26"/>
      <c r="H341" s="47"/>
      <c r="I341" s="27"/>
      <c r="J341" s="22"/>
      <c r="K341" s="50"/>
    </row>
    <row r="342" spans="3:11" ht="12.75">
      <c r="C342" s="22"/>
      <c r="D342" s="22"/>
      <c r="E342" s="22"/>
      <c r="F342" s="47"/>
      <c r="G342" s="26"/>
      <c r="H342" s="47"/>
      <c r="I342" s="27"/>
      <c r="J342" s="47"/>
      <c r="K342" s="50"/>
    </row>
    <row r="343" spans="3:11" ht="12.75">
      <c r="C343" s="22"/>
      <c r="D343" s="22"/>
      <c r="E343" s="22"/>
      <c r="F343" s="47"/>
      <c r="G343" s="26"/>
      <c r="H343" s="47"/>
      <c r="I343" s="27"/>
      <c r="J343" s="47"/>
      <c r="K343" s="50"/>
    </row>
    <row r="344" spans="3:11" ht="12.75">
      <c r="C344" s="22"/>
      <c r="D344" s="22"/>
      <c r="E344" s="22"/>
      <c r="F344" s="47"/>
      <c r="G344" s="26"/>
      <c r="H344" s="47"/>
      <c r="I344" s="27"/>
      <c r="J344" s="47"/>
      <c r="K344" s="50"/>
    </row>
    <row r="345" spans="3:11" ht="12.75">
      <c r="C345" s="22"/>
      <c r="D345" s="22"/>
      <c r="E345" s="22"/>
      <c r="F345" s="47"/>
      <c r="G345" s="26"/>
      <c r="H345" s="47"/>
      <c r="I345" s="27"/>
      <c r="J345" s="47"/>
      <c r="K345" s="50"/>
    </row>
    <row r="346" spans="3:11" ht="12.75">
      <c r="C346" s="22"/>
      <c r="D346" s="22"/>
      <c r="E346" s="22"/>
      <c r="F346" s="47"/>
      <c r="G346" s="26"/>
      <c r="H346" s="47"/>
      <c r="I346" s="27"/>
      <c r="J346" s="22"/>
      <c r="K346" s="50"/>
    </row>
    <row r="347" spans="3:11" ht="12.75">
      <c r="C347" s="22"/>
      <c r="D347" s="22"/>
      <c r="E347" s="22"/>
      <c r="F347" s="26"/>
      <c r="G347" s="26"/>
      <c r="H347" s="47"/>
      <c r="I347" s="27"/>
      <c r="J347" s="22"/>
      <c r="K347" s="50"/>
    </row>
    <row r="348" spans="3:11" ht="12.75">
      <c r="C348" s="22"/>
      <c r="D348" s="22"/>
      <c r="E348" s="22"/>
      <c r="F348" s="26"/>
      <c r="G348" s="26"/>
      <c r="H348" s="47"/>
      <c r="I348" s="27"/>
      <c r="J348" s="22"/>
      <c r="K348" s="50"/>
    </row>
    <row r="349" spans="3:11" ht="12.75">
      <c r="C349" s="22"/>
      <c r="D349" s="22"/>
      <c r="E349" s="22"/>
      <c r="F349" s="26"/>
      <c r="G349" s="26"/>
      <c r="H349" s="47"/>
      <c r="I349" s="27"/>
      <c r="J349" s="22"/>
      <c r="K349" s="50"/>
    </row>
    <row r="350" spans="3:11" ht="12.75">
      <c r="C350" s="22"/>
      <c r="D350" s="22"/>
      <c r="E350" s="22"/>
      <c r="F350" s="47"/>
      <c r="G350" s="26"/>
      <c r="H350" s="47"/>
      <c r="I350" s="27"/>
      <c r="J350" s="47"/>
      <c r="K350" s="50"/>
    </row>
    <row r="351" spans="3:11" ht="12.75">
      <c r="C351" s="22"/>
      <c r="D351" s="22"/>
      <c r="E351" s="22"/>
      <c r="F351" s="47"/>
      <c r="G351" s="26"/>
      <c r="H351" s="47"/>
      <c r="I351" s="27"/>
      <c r="J351" s="47"/>
      <c r="K351" s="50"/>
    </row>
    <row r="352" spans="3:11" ht="12.75">
      <c r="C352" s="22"/>
      <c r="D352" s="22"/>
      <c r="E352" s="22"/>
      <c r="F352" s="47"/>
      <c r="G352" s="26"/>
      <c r="H352" s="47"/>
      <c r="I352" s="27"/>
      <c r="J352" s="47"/>
      <c r="K352" s="47"/>
    </row>
    <row r="353" spans="3:11" ht="12.75">
      <c r="C353" s="22"/>
      <c r="D353" s="22"/>
      <c r="E353" s="22"/>
      <c r="F353" s="47"/>
      <c r="G353" s="26"/>
      <c r="H353" s="47"/>
      <c r="I353" s="27"/>
      <c r="J353" s="22"/>
      <c r="K353" s="47"/>
    </row>
    <row r="354" spans="3:11" ht="12.75">
      <c r="C354" s="22"/>
      <c r="D354" s="22"/>
      <c r="E354" s="22"/>
      <c r="F354" s="47"/>
      <c r="G354" s="26"/>
      <c r="H354" s="47"/>
      <c r="I354" s="27"/>
      <c r="J354" s="47"/>
      <c r="K354" s="47"/>
    </row>
    <row r="355" ht="12.75">
      <c r="K355" s="47"/>
    </row>
    <row r="356" spans="3:12" ht="12.75">
      <c r="C356" s="22"/>
      <c r="D356" s="22"/>
      <c r="E356" s="22"/>
      <c r="F356" s="23"/>
      <c r="G356" s="22"/>
      <c r="H356" s="22"/>
      <c r="I356" s="22"/>
      <c r="J356" s="22"/>
      <c r="K356" s="22"/>
      <c r="L356" s="22"/>
    </row>
    <row r="357" spans="3:10" ht="12.75">
      <c r="C357" s="22"/>
      <c r="D357" s="22"/>
      <c r="E357" s="22"/>
      <c r="F357" s="23"/>
      <c r="G357" s="22"/>
      <c r="H357" s="22"/>
      <c r="I357" s="22"/>
      <c r="J357" s="22"/>
    </row>
    <row r="358" spans="3:10" ht="12.75">
      <c r="C358" s="22"/>
      <c r="D358" s="22"/>
      <c r="E358" s="22"/>
      <c r="F358" s="26"/>
      <c r="G358" s="26"/>
      <c r="H358" s="47"/>
      <c r="I358" s="27"/>
      <c r="J358" s="47"/>
    </row>
    <row r="359" spans="3:10" ht="12.75">
      <c r="C359" s="22"/>
      <c r="D359" s="22"/>
      <c r="E359" s="22"/>
      <c r="F359" s="47"/>
      <c r="G359" s="26"/>
      <c r="H359" s="47"/>
      <c r="I359" s="27"/>
      <c r="J359" s="47"/>
    </row>
    <row r="360" spans="3:11" ht="12.75">
      <c r="C360" s="22"/>
      <c r="D360" s="22"/>
      <c r="E360" s="22"/>
      <c r="F360" s="47"/>
      <c r="G360" s="26"/>
      <c r="H360" s="47"/>
      <c r="I360" s="27"/>
      <c r="J360" s="47"/>
      <c r="K360" s="22"/>
    </row>
    <row r="361" spans="3:11" ht="12.75">
      <c r="C361" s="22"/>
      <c r="D361" s="22"/>
      <c r="E361" s="22"/>
      <c r="F361" s="47"/>
      <c r="G361" s="26"/>
      <c r="H361" s="47"/>
      <c r="I361" s="27"/>
      <c r="J361" s="47"/>
      <c r="K361" s="22"/>
    </row>
    <row r="362" spans="3:11" ht="12.75">
      <c r="C362" s="22"/>
      <c r="D362" s="22"/>
      <c r="E362" s="22"/>
      <c r="F362" s="47"/>
      <c r="G362" s="26"/>
      <c r="H362" s="26"/>
      <c r="I362" s="27"/>
      <c r="J362" s="47"/>
      <c r="K362" s="22"/>
    </row>
    <row r="363" spans="3:11" ht="12.75">
      <c r="C363" s="36"/>
      <c r="D363" s="22"/>
      <c r="E363" s="63"/>
      <c r="F363" s="26"/>
      <c r="G363" s="58"/>
      <c r="H363" s="26"/>
      <c r="I363" s="58"/>
      <c r="J363" s="47"/>
      <c r="K363" s="22"/>
    </row>
    <row r="364" spans="6:11" ht="12.75">
      <c r="F364" s="30"/>
      <c r="G364" s="26"/>
      <c r="H364" s="33"/>
      <c r="I364" s="27"/>
      <c r="J364" s="38"/>
      <c r="K364" s="22"/>
    </row>
    <row r="365" spans="3:11" ht="12.75">
      <c r="C365" s="40"/>
      <c r="F365" s="32"/>
      <c r="G365" s="32"/>
      <c r="H365" s="64"/>
      <c r="I365" s="32"/>
      <c r="K365" s="47"/>
    </row>
    <row r="366" spans="3:12" ht="12.75">
      <c r="C366" s="65"/>
      <c r="D366" s="51"/>
      <c r="E366" s="66"/>
      <c r="F366" s="67"/>
      <c r="G366" s="67"/>
      <c r="H366" s="67"/>
      <c r="I366" s="67"/>
      <c r="J366" s="68"/>
      <c r="K366" s="38"/>
      <c r="L366" s="22"/>
    </row>
    <row r="367" spans="2:10" ht="12.75">
      <c r="B367" s="28"/>
      <c r="C367" s="51"/>
      <c r="D367" s="51"/>
      <c r="E367" s="66"/>
      <c r="F367" s="67"/>
      <c r="G367" s="67"/>
      <c r="H367" s="67"/>
      <c r="I367" s="67"/>
      <c r="J367" s="68"/>
    </row>
    <row r="368" spans="2:12" ht="12.75">
      <c r="B368" s="28"/>
      <c r="C368" s="51"/>
      <c r="D368" s="51"/>
      <c r="E368" s="66"/>
      <c r="F368" s="67"/>
      <c r="G368" s="67"/>
      <c r="H368" s="67"/>
      <c r="I368" s="67"/>
      <c r="J368" s="68"/>
      <c r="K368" s="68"/>
      <c r="L368" s="29"/>
    </row>
    <row r="369" spans="2:12" ht="12.75">
      <c r="B369" s="28"/>
      <c r="C369" s="51"/>
      <c r="D369" s="51"/>
      <c r="E369" s="66"/>
      <c r="F369" s="67"/>
      <c r="G369" s="67"/>
      <c r="H369" s="67"/>
      <c r="I369" s="67"/>
      <c r="J369" s="68"/>
      <c r="K369" s="68"/>
      <c r="L369" s="29"/>
    </row>
    <row r="370" spans="2:12" ht="12.75">
      <c r="B370" s="28"/>
      <c r="C370" s="51"/>
      <c r="D370" s="51"/>
      <c r="E370" s="66"/>
      <c r="F370" s="67"/>
      <c r="G370" s="67"/>
      <c r="H370" s="67"/>
      <c r="I370" s="67"/>
      <c r="J370" s="68"/>
      <c r="K370" s="68"/>
      <c r="L370" s="29"/>
    </row>
    <row r="371" spans="2:12" ht="12.75">
      <c r="B371" s="28"/>
      <c r="C371" s="51"/>
      <c r="D371" s="51"/>
      <c r="E371" s="66"/>
      <c r="F371" s="67"/>
      <c r="G371" s="67"/>
      <c r="H371" s="67"/>
      <c r="I371" s="67"/>
      <c r="J371" s="68"/>
      <c r="K371" s="68"/>
      <c r="L371" s="50"/>
    </row>
    <row r="372" spans="2:12" ht="12.75">
      <c r="B372" s="28"/>
      <c r="C372" s="51"/>
      <c r="D372" s="51"/>
      <c r="E372" s="66"/>
      <c r="F372" s="67"/>
      <c r="G372" s="67"/>
      <c r="H372" s="67"/>
      <c r="I372" s="67"/>
      <c r="J372" s="68"/>
      <c r="K372" s="68"/>
      <c r="L372" s="36"/>
    </row>
    <row r="373" spans="2:12" ht="12.75">
      <c r="B373" s="28"/>
      <c r="C373" s="51"/>
      <c r="D373" s="51"/>
      <c r="E373" s="66"/>
      <c r="F373" s="67"/>
      <c r="G373" s="67"/>
      <c r="H373" s="67"/>
      <c r="I373" s="67"/>
      <c r="J373" s="68"/>
      <c r="K373" s="68"/>
      <c r="L373" s="36"/>
    </row>
    <row r="374" spans="3:12" ht="12.75">
      <c r="C374" s="51"/>
      <c r="D374" s="51"/>
      <c r="E374" s="66"/>
      <c r="F374" s="67"/>
      <c r="G374" s="58"/>
      <c r="H374" s="67"/>
      <c r="I374" s="58"/>
      <c r="J374" s="68"/>
      <c r="K374" s="68"/>
      <c r="L374" s="29"/>
    </row>
    <row r="375" spans="3:11" ht="12.75">
      <c r="C375" s="40"/>
      <c r="D375" s="36"/>
      <c r="E375" s="36"/>
      <c r="F375" s="69"/>
      <c r="G375" s="38"/>
      <c r="H375" s="33"/>
      <c r="I375" s="38"/>
      <c r="J375" s="27"/>
      <c r="K375" s="68"/>
    </row>
    <row r="376" spans="3:11" ht="12.75">
      <c r="C376" s="40"/>
      <c r="D376" s="22"/>
      <c r="E376" s="22"/>
      <c r="F376" s="47"/>
      <c r="G376" s="47"/>
      <c r="H376" s="47"/>
      <c r="I376" s="47"/>
      <c r="J376" s="22"/>
      <c r="K376" s="68"/>
    </row>
    <row r="377" spans="2:10" ht="12.75">
      <c r="B377" s="28"/>
      <c r="C377" s="22"/>
      <c r="D377" s="22"/>
      <c r="E377" s="22"/>
      <c r="F377" s="47"/>
      <c r="G377" s="26"/>
      <c r="H377" s="47"/>
      <c r="I377" s="27"/>
      <c r="J377" s="22"/>
    </row>
    <row r="378" spans="2:11" ht="12.75">
      <c r="B378" s="28"/>
      <c r="C378" s="22"/>
      <c r="D378" s="22"/>
      <c r="E378" s="22"/>
      <c r="F378" s="47"/>
      <c r="G378" s="26"/>
      <c r="H378" s="47"/>
      <c r="I378" s="27"/>
      <c r="J378" s="22"/>
      <c r="K378" s="30"/>
    </row>
    <row r="379" spans="2:12" ht="12.75">
      <c r="B379" s="28"/>
      <c r="C379" s="22"/>
      <c r="D379" s="22"/>
      <c r="E379" s="22"/>
      <c r="F379" s="47"/>
      <c r="G379" s="26"/>
      <c r="H379" s="47"/>
      <c r="I379" s="27"/>
      <c r="J379" s="22"/>
      <c r="K379" s="30"/>
      <c r="L379" s="38"/>
    </row>
    <row r="380" spans="2:12" ht="12.75">
      <c r="B380" s="28"/>
      <c r="D380" s="22"/>
      <c r="E380" s="22"/>
      <c r="F380" s="30"/>
      <c r="G380" s="26"/>
      <c r="H380" s="30"/>
      <c r="I380" s="27"/>
      <c r="J380" s="30"/>
      <c r="K380" s="30"/>
      <c r="L380" s="38"/>
    </row>
    <row r="381" spans="2:12" ht="12.75">
      <c r="B381" s="28"/>
      <c r="D381" s="22"/>
      <c r="E381" s="22"/>
      <c r="F381" s="30"/>
      <c r="G381" s="26"/>
      <c r="H381" s="30"/>
      <c r="I381" s="27"/>
      <c r="J381" s="30"/>
      <c r="K381" s="30"/>
      <c r="L381" s="38"/>
    </row>
    <row r="382" spans="2:12" ht="12.75">
      <c r="B382" s="28"/>
      <c r="D382" s="22"/>
      <c r="E382" s="22"/>
      <c r="F382" s="30"/>
      <c r="G382" s="26"/>
      <c r="H382" s="30"/>
      <c r="I382" s="27"/>
      <c r="J382" s="30"/>
      <c r="K382" s="30"/>
      <c r="L382" s="38"/>
    </row>
    <row r="383" spans="2:12" ht="12.75">
      <c r="B383" s="28"/>
      <c r="D383" s="22"/>
      <c r="E383" s="22"/>
      <c r="F383" s="30"/>
      <c r="G383" s="26"/>
      <c r="H383" s="30"/>
      <c r="I383" s="27"/>
      <c r="J383" s="30"/>
      <c r="K383" s="30"/>
      <c r="L383" s="38"/>
    </row>
    <row r="384" spans="2:12" ht="12.75">
      <c r="B384" s="28"/>
      <c r="D384" s="22"/>
      <c r="E384" s="22"/>
      <c r="F384" s="30"/>
      <c r="G384" s="26"/>
      <c r="H384" s="30"/>
      <c r="I384" s="27"/>
      <c r="J384" s="30"/>
      <c r="K384" s="30"/>
      <c r="L384" s="38"/>
    </row>
    <row r="385" spans="2:12" ht="12.75">
      <c r="B385" s="28"/>
      <c r="D385" s="22"/>
      <c r="E385" s="22"/>
      <c r="F385" s="30"/>
      <c r="G385" s="26"/>
      <c r="H385" s="30"/>
      <c r="I385" s="27"/>
      <c r="J385" s="30"/>
      <c r="K385" s="30"/>
      <c r="L385" s="38"/>
    </row>
    <row r="386" spans="2:12" ht="12.75">
      <c r="B386" s="28"/>
      <c r="D386" s="22"/>
      <c r="E386" s="22"/>
      <c r="F386" s="30"/>
      <c r="G386" s="26"/>
      <c r="H386" s="30"/>
      <c r="I386" s="27"/>
      <c r="J386" s="30"/>
      <c r="K386" s="30"/>
      <c r="L386" s="38"/>
    </row>
    <row r="387" spans="2:12" ht="12.75">
      <c r="B387" s="28"/>
      <c r="D387" s="22"/>
      <c r="E387" s="22"/>
      <c r="F387" s="30"/>
      <c r="G387" s="26"/>
      <c r="H387" s="30"/>
      <c r="I387" s="27"/>
      <c r="J387" s="30"/>
      <c r="K387" s="30"/>
      <c r="L387" s="38"/>
    </row>
    <row r="388" spans="2:12" ht="12.75">
      <c r="B388" s="28"/>
      <c r="D388" s="22"/>
      <c r="E388" s="22"/>
      <c r="F388" s="30"/>
      <c r="G388" s="26"/>
      <c r="H388" s="30"/>
      <c r="I388" s="27"/>
      <c r="J388" s="30"/>
      <c r="K388" s="30"/>
      <c r="L388" s="38"/>
    </row>
    <row r="389" spans="2:12" ht="12.75">
      <c r="B389" s="28"/>
      <c r="D389" s="22"/>
      <c r="E389" s="22"/>
      <c r="F389" s="30"/>
      <c r="G389" s="26"/>
      <c r="H389" s="30"/>
      <c r="I389" s="27"/>
      <c r="J389" s="30"/>
      <c r="K389" s="30"/>
      <c r="L389" s="38"/>
    </row>
    <row r="390" spans="2:12" ht="12.75">
      <c r="B390" s="28"/>
      <c r="D390" s="22"/>
      <c r="E390" s="22"/>
      <c r="F390" s="30"/>
      <c r="G390" s="26"/>
      <c r="H390" s="30"/>
      <c r="I390" s="27"/>
      <c r="J390" s="30"/>
      <c r="K390" s="30"/>
      <c r="L390" s="38"/>
    </row>
    <row r="391" spans="11:12" ht="12.75">
      <c r="K391" s="30"/>
      <c r="L391" s="38"/>
    </row>
    <row r="392" spans="3:12" ht="12.75">
      <c r="C392" s="22"/>
      <c r="D392" s="22"/>
      <c r="E392" s="22"/>
      <c r="F392" s="23"/>
      <c r="G392" s="22"/>
      <c r="H392" s="22"/>
      <c r="I392" s="22"/>
      <c r="J392" s="22"/>
      <c r="K392" s="30"/>
      <c r="L392" s="38"/>
    </row>
    <row r="393" spans="3:12" ht="12.75">
      <c r="C393" s="22"/>
      <c r="D393" s="22"/>
      <c r="E393" s="22"/>
      <c r="F393" s="23"/>
      <c r="G393" s="22"/>
      <c r="H393" s="22"/>
      <c r="I393" s="22"/>
      <c r="J393" s="22"/>
      <c r="K393" s="30"/>
      <c r="L393" s="38"/>
    </row>
    <row r="394" spans="2:12" ht="12.75">
      <c r="B394" s="28"/>
      <c r="D394" s="22"/>
      <c r="E394" s="22"/>
      <c r="F394" s="30"/>
      <c r="G394" s="26"/>
      <c r="H394" s="30"/>
      <c r="I394" s="27"/>
      <c r="J394" s="30"/>
      <c r="K394" s="30"/>
      <c r="L394" s="38"/>
    </row>
    <row r="395" spans="2:12" ht="12.75">
      <c r="B395" s="28"/>
      <c r="D395" s="22"/>
      <c r="E395" s="22"/>
      <c r="F395" s="30"/>
      <c r="G395" s="26"/>
      <c r="H395" s="30"/>
      <c r="I395" s="27"/>
      <c r="J395" s="30"/>
      <c r="K395" s="30"/>
      <c r="L395" s="38"/>
    </row>
    <row r="396" spans="2:12" ht="12.75">
      <c r="B396" s="28"/>
      <c r="D396" s="22"/>
      <c r="E396" s="22"/>
      <c r="F396" s="30"/>
      <c r="G396" s="26"/>
      <c r="H396" s="30"/>
      <c r="I396" s="27"/>
      <c r="J396" s="30"/>
      <c r="K396" s="30"/>
      <c r="L396" s="38"/>
    </row>
    <row r="397" spans="2:12" ht="12.75">
      <c r="B397" s="28"/>
      <c r="D397" s="22"/>
      <c r="E397" s="22"/>
      <c r="F397" s="30"/>
      <c r="G397" s="26"/>
      <c r="H397" s="30"/>
      <c r="I397" s="27"/>
      <c r="J397" s="30"/>
      <c r="K397" s="30"/>
      <c r="L397" s="38"/>
    </row>
    <row r="398" spans="2:12" ht="12.75">
      <c r="B398" s="28"/>
      <c r="D398" s="22"/>
      <c r="E398" s="22"/>
      <c r="F398" s="30"/>
      <c r="G398" s="26"/>
      <c r="H398" s="30"/>
      <c r="I398" s="27"/>
      <c r="J398" s="30"/>
      <c r="K398" s="30"/>
      <c r="L398" s="38"/>
    </row>
    <row r="399" spans="2:12" ht="12.75">
      <c r="B399" s="28"/>
      <c r="D399" s="22"/>
      <c r="E399" s="22"/>
      <c r="F399" s="30"/>
      <c r="G399" s="26"/>
      <c r="H399" s="30"/>
      <c r="I399" s="27"/>
      <c r="J399" s="30"/>
      <c r="K399" s="30"/>
      <c r="L399" s="38"/>
    </row>
    <row r="400" spans="2:12" ht="12.75">
      <c r="B400" s="28"/>
      <c r="D400" s="22"/>
      <c r="E400" s="22"/>
      <c r="F400" s="30"/>
      <c r="G400" s="26"/>
      <c r="H400" s="30"/>
      <c r="I400" s="27"/>
      <c r="J400" s="30"/>
      <c r="K400" s="30"/>
      <c r="L400" s="38"/>
    </row>
    <row r="401" spans="2:12" ht="12.75">
      <c r="B401" s="28"/>
      <c r="D401" s="22"/>
      <c r="E401" s="22"/>
      <c r="F401" s="30"/>
      <c r="G401" s="26"/>
      <c r="H401" s="30"/>
      <c r="I401" s="27"/>
      <c r="J401" s="30"/>
      <c r="K401" s="30"/>
      <c r="L401" s="38"/>
    </row>
    <row r="402" spans="2:12" ht="12.75">
      <c r="B402" s="28"/>
      <c r="D402" s="22"/>
      <c r="E402" s="22"/>
      <c r="F402" s="30"/>
      <c r="G402" s="26"/>
      <c r="H402" s="30"/>
      <c r="I402" s="27"/>
      <c r="J402" s="30"/>
      <c r="K402" s="30"/>
      <c r="L402" s="38"/>
    </row>
    <row r="403" spans="2:12" ht="12.75">
      <c r="B403" s="28"/>
      <c r="D403" s="22"/>
      <c r="E403" s="22"/>
      <c r="F403" s="30"/>
      <c r="G403" s="26"/>
      <c r="H403" s="30"/>
      <c r="I403" s="27"/>
      <c r="J403" s="30"/>
      <c r="K403" s="30"/>
      <c r="L403" s="38"/>
    </row>
    <row r="404" spans="2:12" ht="12.75">
      <c r="B404" s="28"/>
      <c r="D404" s="22"/>
      <c r="E404" s="22"/>
      <c r="F404" s="30"/>
      <c r="G404" s="26"/>
      <c r="H404" s="30"/>
      <c r="I404" s="27"/>
      <c r="J404" s="30"/>
      <c r="K404" s="30"/>
      <c r="L404" s="38"/>
    </row>
    <row r="405" spans="2:12" ht="12.75">
      <c r="B405" s="28"/>
      <c r="D405" s="22"/>
      <c r="E405" s="22"/>
      <c r="F405" s="30"/>
      <c r="G405" s="26"/>
      <c r="H405" s="30"/>
      <c r="I405" s="27"/>
      <c r="J405" s="30"/>
      <c r="K405" s="30"/>
      <c r="L405" s="38"/>
    </row>
    <row r="406" spans="2:12" ht="12.75">
      <c r="B406" s="28"/>
      <c r="D406" s="22"/>
      <c r="E406" s="22"/>
      <c r="F406" s="30"/>
      <c r="G406" s="26"/>
      <c r="H406" s="30"/>
      <c r="I406" s="27"/>
      <c r="J406" s="30"/>
      <c r="K406" s="30"/>
      <c r="L406" s="38"/>
    </row>
    <row r="407" spans="2:12" ht="12.75">
      <c r="B407" s="28"/>
      <c r="D407" s="22"/>
      <c r="E407" s="22"/>
      <c r="F407" s="30"/>
      <c r="G407" s="26"/>
      <c r="H407" s="30"/>
      <c r="I407" s="27"/>
      <c r="J407" s="30"/>
      <c r="K407" s="30"/>
      <c r="L407" s="38"/>
    </row>
    <row r="408" spans="2:12" ht="12.75">
      <c r="B408" s="28"/>
      <c r="D408" s="22"/>
      <c r="E408" s="22"/>
      <c r="F408" s="30"/>
      <c r="G408" s="26"/>
      <c r="H408" s="30"/>
      <c r="I408" s="27"/>
      <c r="J408" s="30"/>
      <c r="K408" s="30"/>
      <c r="L408" s="38"/>
    </row>
    <row r="409" spans="2:12" ht="12.75">
      <c r="B409" s="28"/>
      <c r="D409" s="22"/>
      <c r="E409" s="22"/>
      <c r="F409" s="30"/>
      <c r="G409" s="26"/>
      <c r="H409" s="30"/>
      <c r="I409" s="27"/>
      <c r="J409" s="30"/>
      <c r="K409" s="30"/>
      <c r="L409" s="38"/>
    </row>
    <row r="410" spans="2:12" ht="12.75">
      <c r="B410" s="28"/>
      <c r="D410" s="22"/>
      <c r="E410" s="22"/>
      <c r="F410" s="30"/>
      <c r="G410" s="26"/>
      <c r="H410" s="30"/>
      <c r="I410" s="27"/>
      <c r="J410" s="30"/>
      <c r="K410" s="30"/>
      <c r="L410" s="38"/>
    </row>
    <row r="411" spans="2:12" ht="12.75">
      <c r="B411" s="28"/>
      <c r="D411" s="22"/>
      <c r="E411" s="22"/>
      <c r="F411" s="30"/>
      <c r="G411" s="26"/>
      <c r="H411" s="30"/>
      <c r="I411" s="27"/>
      <c r="J411" s="30"/>
      <c r="K411" s="30"/>
      <c r="L411" s="38"/>
    </row>
    <row r="412" spans="2:12" ht="12.75">
      <c r="B412" s="28"/>
      <c r="D412" s="22"/>
      <c r="E412" s="22"/>
      <c r="F412" s="30"/>
      <c r="G412" s="26"/>
      <c r="H412" s="30"/>
      <c r="I412" s="27"/>
      <c r="J412" s="30"/>
      <c r="K412" s="30"/>
      <c r="L412" s="38"/>
    </row>
    <row r="413" spans="2:12" ht="12.75">
      <c r="B413" s="28"/>
      <c r="D413" s="22"/>
      <c r="E413" s="22"/>
      <c r="F413" s="30"/>
      <c r="G413" s="26"/>
      <c r="H413" s="30"/>
      <c r="I413" s="27"/>
      <c r="J413" s="30"/>
      <c r="K413" s="30"/>
      <c r="L413" s="38"/>
    </row>
    <row r="414" spans="2:12" ht="12.75">
      <c r="B414" s="28"/>
      <c r="D414" s="22"/>
      <c r="E414" s="22"/>
      <c r="F414" s="30"/>
      <c r="G414" s="26"/>
      <c r="H414" s="30"/>
      <c r="I414" s="27"/>
      <c r="J414" s="30"/>
      <c r="K414" s="30"/>
      <c r="L414" s="38"/>
    </row>
    <row r="415" spans="2:12" ht="12.75">
      <c r="B415" s="28"/>
      <c r="D415" s="22"/>
      <c r="E415" s="22"/>
      <c r="F415" s="30"/>
      <c r="G415" s="26"/>
      <c r="H415" s="30"/>
      <c r="I415" s="27"/>
      <c r="J415" s="30"/>
      <c r="K415" s="30"/>
      <c r="L415" s="38"/>
    </row>
    <row r="416" spans="2:12" ht="12.75">
      <c r="B416" s="28"/>
      <c r="D416" s="22"/>
      <c r="E416" s="22"/>
      <c r="F416" s="30"/>
      <c r="G416" s="26"/>
      <c r="H416" s="30"/>
      <c r="I416" s="27"/>
      <c r="J416" s="30"/>
      <c r="K416" s="30"/>
      <c r="L416" s="38"/>
    </row>
    <row r="417" spans="2:12" ht="12.75">
      <c r="B417" s="28"/>
      <c r="D417" s="22"/>
      <c r="E417" s="22"/>
      <c r="F417" s="30"/>
      <c r="G417" s="26"/>
      <c r="H417" s="30"/>
      <c r="I417" s="27"/>
      <c r="J417" s="30"/>
      <c r="K417" s="30"/>
      <c r="L417" s="38"/>
    </row>
    <row r="418" spans="2:12" ht="12.75">
      <c r="B418" s="28"/>
      <c r="D418" s="22"/>
      <c r="E418" s="22"/>
      <c r="F418" s="30"/>
      <c r="G418" s="26"/>
      <c r="H418" s="30"/>
      <c r="I418" s="27"/>
      <c r="J418" s="30"/>
      <c r="K418" s="30"/>
      <c r="L418" s="38"/>
    </row>
    <row r="419" spans="2:12" ht="12.75">
      <c r="B419" s="28"/>
      <c r="D419" s="22"/>
      <c r="E419" s="22"/>
      <c r="F419" s="30"/>
      <c r="G419" s="26"/>
      <c r="H419" s="30"/>
      <c r="I419" s="27"/>
      <c r="J419" s="30"/>
      <c r="K419" s="30"/>
      <c r="L419" s="38"/>
    </row>
    <row r="420" spans="2:12" ht="12.75">
      <c r="B420" s="28"/>
      <c r="D420" s="22"/>
      <c r="E420" s="22"/>
      <c r="F420" s="30"/>
      <c r="G420" s="26"/>
      <c r="H420" s="30"/>
      <c r="I420" s="27"/>
      <c r="J420" s="30"/>
      <c r="K420" s="30"/>
      <c r="L420" s="38"/>
    </row>
    <row r="421" spans="2:12" ht="12.75">
      <c r="B421" s="28"/>
      <c r="D421" s="22"/>
      <c r="E421" s="22"/>
      <c r="F421" s="30"/>
      <c r="G421" s="26"/>
      <c r="H421" s="30"/>
      <c r="I421" s="27"/>
      <c r="J421" s="30"/>
      <c r="K421" s="30"/>
      <c r="L421" s="38"/>
    </row>
    <row r="422" spans="2:12" ht="12.75">
      <c r="B422" s="28"/>
      <c r="C422" s="22"/>
      <c r="D422" s="22"/>
      <c r="E422" s="22"/>
      <c r="F422" s="47"/>
      <c r="G422" s="26"/>
      <c r="H422" s="47"/>
      <c r="I422" s="27"/>
      <c r="J422" s="22"/>
      <c r="K422" s="30"/>
      <c r="L422" s="38"/>
    </row>
    <row r="423" spans="2:12" ht="12.75">
      <c r="B423" s="28"/>
      <c r="C423" s="31"/>
      <c r="F423" s="38"/>
      <c r="G423" s="33"/>
      <c r="H423" s="30"/>
      <c r="I423" s="33"/>
      <c r="J423" s="38"/>
      <c r="K423" s="30"/>
      <c r="L423" s="38"/>
    </row>
    <row r="424" spans="6:12" ht="12.75">
      <c r="F424" s="30"/>
      <c r="G424" s="26"/>
      <c r="H424" s="33"/>
      <c r="I424" s="26"/>
      <c r="J424" s="30"/>
      <c r="K424" s="30"/>
      <c r="L424" s="38"/>
    </row>
    <row r="425" spans="6:12" ht="12.75">
      <c r="F425" s="30"/>
      <c r="G425" s="26"/>
      <c r="H425" s="33"/>
      <c r="I425" s="26"/>
      <c r="J425" s="30"/>
      <c r="K425" s="38"/>
      <c r="L425" s="38"/>
    </row>
    <row r="426" spans="6:12" ht="12.75">
      <c r="F426" s="30"/>
      <c r="G426" s="26"/>
      <c r="H426" s="33"/>
      <c r="I426" s="26"/>
      <c r="J426" s="30"/>
      <c r="K426" s="30"/>
      <c r="L426" s="29"/>
    </row>
    <row r="427" ht="12.75">
      <c r="K427" s="30"/>
    </row>
    <row r="428" spans="3:11" ht="12.75">
      <c r="C428" s="22"/>
      <c r="D428" s="22"/>
      <c r="E428" s="22"/>
      <c r="F428" s="23"/>
      <c r="G428" s="22"/>
      <c r="H428" s="22"/>
      <c r="I428" s="22"/>
      <c r="J428" s="22"/>
      <c r="K428" s="30"/>
    </row>
    <row r="429" spans="3:11" ht="12.75">
      <c r="C429" s="22"/>
      <c r="D429" s="22"/>
      <c r="E429" s="22"/>
      <c r="F429" s="23"/>
      <c r="G429" s="22"/>
      <c r="H429" s="22"/>
      <c r="I429" s="22"/>
      <c r="J429" s="22"/>
      <c r="K429" s="30"/>
    </row>
    <row r="430" spans="3:11" ht="12.75">
      <c r="C430" s="31"/>
      <c r="D430" s="22"/>
      <c r="E430" s="22"/>
      <c r="F430" s="23"/>
      <c r="G430" s="22"/>
      <c r="H430" s="47"/>
      <c r="I430" s="47"/>
      <c r="J430" s="46"/>
      <c r="K430" s="30"/>
    </row>
    <row r="431" spans="3:11" ht="12.75">
      <c r="C431" s="31"/>
      <c r="D431" s="22"/>
      <c r="E431" s="22"/>
      <c r="F431" s="23"/>
      <c r="G431" s="22"/>
      <c r="H431" s="47"/>
      <c r="I431" s="47"/>
      <c r="J431" s="46"/>
      <c r="K431" s="30"/>
    </row>
    <row r="432" spans="3:11" ht="12.75">
      <c r="C432" s="31"/>
      <c r="D432" s="22"/>
      <c r="E432" s="22"/>
      <c r="F432" s="23"/>
      <c r="G432" s="22"/>
      <c r="H432" s="47"/>
      <c r="I432" s="47"/>
      <c r="J432" s="46"/>
      <c r="K432" s="47"/>
    </row>
    <row r="433" spans="2:15" ht="12.75">
      <c r="B433" s="28"/>
      <c r="C433" s="51"/>
      <c r="D433" s="52"/>
      <c r="E433" s="53"/>
      <c r="F433" s="54"/>
      <c r="G433" s="26"/>
      <c r="H433" s="54"/>
      <c r="I433" s="27"/>
      <c r="J433" s="55"/>
      <c r="K433" s="47"/>
      <c r="L433" s="22"/>
      <c r="M433" s="22"/>
      <c r="N433" s="22"/>
      <c r="O433" s="22"/>
    </row>
    <row r="434" spans="2:15" ht="12.75">
      <c r="B434" s="28"/>
      <c r="C434" s="51"/>
      <c r="D434" s="52"/>
      <c r="E434" s="53"/>
      <c r="F434" s="54"/>
      <c r="G434" s="26"/>
      <c r="H434" s="54"/>
      <c r="I434" s="27"/>
      <c r="J434" s="55"/>
      <c r="K434" s="47"/>
      <c r="L434" s="22"/>
      <c r="M434" s="22"/>
      <c r="N434" s="22"/>
      <c r="O434" s="22"/>
    </row>
    <row r="435" spans="2:15" ht="12.75">
      <c r="B435" s="28"/>
      <c r="C435" s="51"/>
      <c r="D435" s="52"/>
      <c r="E435" s="53"/>
      <c r="F435" s="54"/>
      <c r="G435" s="26"/>
      <c r="H435" s="54"/>
      <c r="I435" s="27"/>
      <c r="J435" s="55"/>
      <c r="K435" s="55"/>
      <c r="L435" s="22"/>
      <c r="M435" s="22"/>
      <c r="N435" s="22"/>
      <c r="O435" s="22"/>
    </row>
    <row r="436" spans="2:15" ht="12.75">
      <c r="B436" s="28"/>
      <c r="C436" s="51"/>
      <c r="D436" s="52"/>
      <c r="E436" s="53"/>
      <c r="F436" s="54"/>
      <c r="G436" s="26"/>
      <c r="H436" s="54"/>
      <c r="I436" s="27"/>
      <c r="J436" s="55"/>
      <c r="K436" s="55"/>
      <c r="L436" s="36"/>
      <c r="M436" s="22"/>
      <c r="N436" s="22"/>
      <c r="O436" s="22"/>
    </row>
    <row r="437" spans="3:15" ht="12.75">
      <c r="C437" s="22"/>
      <c r="D437" s="22"/>
      <c r="E437" s="46"/>
      <c r="F437" s="47"/>
      <c r="G437" s="26"/>
      <c r="H437" s="47"/>
      <c r="I437" s="27"/>
      <c r="J437" s="47"/>
      <c r="K437" s="55"/>
      <c r="L437" s="29"/>
      <c r="O437" s="22"/>
    </row>
    <row r="438" spans="3:15" ht="12.75">
      <c r="C438" s="22"/>
      <c r="D438" s="22"/>
      <c r="E438" s="46"/>
      <c r="F438" s="47"/>
      <c r="G438" s="26"/>
      <c r="H438" s="47"/>
      <c r="I438" s="27"/>
      <c r="J438" s="47"/>
      <c r="K438" s="55"/>
      <c r="L438" s="50"/>
      <c r="M438" s="22"/>
      <c r="N438" s="22"/>
      <c r="O438" s="22"/>
    </row>
    <row r="439" spans="3:15" ht="12.75">
      <c r="C439" s="22"/>
      <c r="D439" s="22"/>
      <c r="E439" s="22"/>
      <c r="F439" s="26"/>
      <c r="G439" s="26"/>
      <c r="H439" s="26"/>
      <c r="I439" s="27"/>
      <c r="J439" s="22"/>
      <c r="K439" s="22"/>
      <c r="L439" s="36"/>
      <c r="M439" s="22"/>
      <c r="N439" s="22"/>
      <c r="O439" s="22"/>
    </row>
    <row r="440" spans="3:15" ht="12.75">
      <c r="C440" s="22"/>
      <c r="D440" s="22"/>
      <c r="E440" s="22"/>
      <c r="F440" s="26"/>
      <c r="G440" s="26"/>
      <c r="H440" s="26"/>
      <c r="I440" s="27"/>
      <c r="J440" s="22"/>
      <c r="K440" s="22"/>
      <c r="L440" s="22"/>
      <c r="M440" s="22"/>
      <c r="N440" s="22"/>
      <c r="O440" s="22"/>
    </row>
    <row r="441" spans="3:15" ht="12.75">
      <c r="C441" s="22"/>
      <c r="D441" s="22"/>
      <c r="E441" s="22"/>
      <c r="F441" s="26"/>
      <c r="G441" s="26"/>
      <c r="H441" s="26"/>
      <c r="I441" s="27"/>
      <c r="J441" s="22"/>
      <c r="K441" s="22"/>
      <c r="L441" s="22"/>
      <c r="M441" s="22"/>
      <c r="N441" s="22"/>
      <c r="O441" s="22"/>
    </row>
    <row r="442" spans="3:15" ht="12.75">
      <c r="C442" s="22"/>
      <c r="D442" s="22"/>
      <c r="E442" s="22"/>
      <c r="F442" s="26"/>
      <c r="G442" s="26"/>
      <c r="H442" s="26"/>
      <c r="I442" s="27"/>
      <c r="J442" s="22"/>
      <c r="K442" s="22"/>
      <c r="L442" s="22"/>
      <c r="M442" s="22"/>
      <c r="N442" s="22"/>
      <c r="O442" s="22"/>
    </row>
    <row r="443" spans="1:15" ht="12.75">
      <c r="A443" s="22"/>
      <c r="B443" s="22"/>
      <c r="C443" s="70"/>
      <c r="D443" s="70"/>
      <c r="E443" s="70"/>
      <c r="F443" s="71"/>
      <c r="G443" s="72"/>
      <c r="H443" s="71"/>
      <c r="I443" s="72"/>
      <c r="J443" s="47"/>
      <c r="K443" s="22"/>
      <c r="L443" s="22"/>
      <c r="M443" s="22"/>
      <c r="N443" s="22"/>
      <c r="O443" s="22"/>
    </row>
    <row r="444" spans="1:15" ht="12.75">
      <c r="A444" s="22"/>
      <c r="C444" s="70"/>
      <c r="D444" s="70"/>
      <c r="E444" s="70"/>
      <c r="F444" s="26"/>
      <c r="G444" s="26"/>
      <c r="H444" s="26"/>
      <c r="I444" s="27"/>
      <c r="J444" s="22"/>
      <c r="K444" s="22"/>
      <c r="L444" s="22"/>
      <c r="M444" s="22"/>
      <c r="N444" s="22"/>
      <c r="O444" s="22"/>
    </row>
    <row r="445" spans="1:15" ht="12.75">
      <c r="A445" s="22"/>
      <c r="C445" s="70"/>
      <c r="D445" s="70"/>
      <c r="E445" s="70"/>
      <c r="F445" s="26"/>
      <c r="G445" s="26"/>
      <c r="H445" s="26"/>
      <c r="I445" s="27"/>
      <c r="J445" s="22"/>
      <c r="K445" s="47"/>
      <c r="L445" s="22"/>
      <c r="M445" s="22"/>
      <c r="N445" s="22"/>
      <c r="O445" s="22"/>
    </row>
    <row r="446" spans="1:15" ht="12.75">
      <c r="A446" s="22"/>
      <c r="C446" s="70"/>
      <c r="D446" s="70"/>
      <c r="E446" s="22"/>
      <c r="F446" s="26"/>
      <c r="G446" s="26"/>
      <c r="H446" s="26"/>
      <c r="I446" s="27"/>
      <c r="J446" s="22"/>
      <c r="K446" s="22"/>
      <c r="L446" s="47"/>
      <c r="M446" s="47"/>
      <c r="N446" s="22"/>
      <c r="O446" s="22"/>
    </row>
    <row r="447" spans="1:15" ht="12.75">
      <c r="A447" s="22"/>
      <c r="C447" s="70"/>
      <c r="D447" s="70"/>
      <c r="E447" s="22"/>
      <c r="F447" s="26"/>
      <c r="G447" s="26"/>
      <c r="H447" s="26"/>
      <c r="I447" s="27"/>
      <c r="J447" s="22"/>
      <c r="K447" s="22"/>
      <c r="L447" s="22"/>
      <c r="M447" s="22"/>
      <c r="N447" s="22"/>
      <c r="O447" s="22"/>
    </row>
    <row r="448" spans="1:15" ht="12.75">
      <c r="A448" s="22"/>
      <c r="C448" s="70"/>
      <c r="D448" s="70"/>
      <c r="E448" s="22"/>
      <c r="F448" s="26"/>
      <c r="G448" s="26"/>
      <c r="H448" s="26"/>
      <c r="I448" s="27"/>
      <c r="J448" s="22"/>
      <c r="K448" s="22"/>
      <c r="L448" s="22"/>
      <c r="M448" s="22"/>
      <c r="N448" s="22"/>
      <c r="O448" s="22"/>
    </row>
    <row r="449" spans="1:15" ht="12.75">
      <c r="A449" s="22"/>
      <c r="C449" s="70"/>
      <c r="D449" s="70"/>
      <c r="E449" s="22"/>
      <c r="F449" s="26"/>
      <c r="G449" s="26"/>
      <c r="H449" s="26"/>
      <c r="I449" s="27"/>
      <c r="J449" s="22"/>
      <c r="K449" s="22"/>
      <c r="L449" s="22"/>
      <c r="M449" s="22"/>
      <c r="N449" s="22"/>
      <c r="O449" s="22"/>
    </row>
    <row r="450" spans="3:15" ht="12.75">
      <c r="C450" s="22"/>
      <c r="F450" s="38"/>
      <c r="G450" s="33"/>
      <c r="H450" s="33"/>
      <c r="I450" s="33"/>
      <c r="J450" s="38"/>
      <c r="K450" s="22"/>
      <c r="L450" s="22"/>
      <c r="M450" s="22"/>
      <c r="N450" s="22"/>
      <c r="O450" s="22"/>
    </row>
    <row r="451" spans="3:15" ht="12.75">
      <c r="C451" s="31"/>
      <c r="F451" s="30"/>
      <c r="G451" s="26"/>
      <c r="H451" s="33"/>
      <c r="I451" s="26"/>
      <c r="J451" s="30"/>
      <c r="K451" s="22"/>
      <c r="L451" s="22"/>
      <c r="M451" s="22"/>
      <c r="N451" s="22"/>
      <c r="O451" s="22"/>
    </row>
    <row r="452" spans="6:15" ht="12.75">
      <c r="F452" s="35"/>
      <c r="G452" s="30"/>
      <c r="H452" s="30"/>
      <c r="I452" s="30"/>
      <c r="J452" s="35"/>
      <c r="K452" s="38"/>
      <c r="L452" s="22"/>
      <c r="M452" s="22"/>
      <c r="N452" s="22"/>
      <c r="O452" s="22"/>
    </row>
    <row r="453" spans="3:15" ht="12.75">
      <c r="C453" s="40"/>
      <c r="D453" s="22"/>
      <c r="E453" s="22"/>
      <c r="F453" s="47"/>
      <c r="G453" s="47"/>
      <c r="H453" s="47"/>
      <c r="I453" s="47"/>
      <c r="J453" s="22"/>
      <c r="K453" s="30"/>
      <c r="L453" s="29"/>
      <c r="M453" s="22"/>
      <c r="N453" s="22"/>
      <c r="O453" s="22"/>
    </row>
    <row r="454" spans="3:12" ht="12.75">
      <c r="C454" s="22"/>
      <c r="D454" s="22"/>
      <c r="E454" s="46"/>
      <c r="F454" s="26"/>
      <c r="G454" s="26"/>
      <c r="H454" s="47"/>
      <c r="I454" s="27"/>
      <c r="J454" s="47"/>
      <c r="K454" s="35"/>
      <c r="L454" s="38"/>
    </row>
    <row r="455" spans="3:11" ht="12.75">
      <c r="C455" s="22"/>
      <c r="D455" s="22"/>
      <c r="E455" s="46"/>
      <c r="F455" s="26"/>
      <c r="G455" s="26"/>
      <c r="H455" s="47"/>
      <c r="I455" s="27"/>
      <c r="J455" s="47"/>
      <c r="K455" s="30"/>
    </row>
    <row r="456" spans="3:12" ht="12.75">
      <c r="C456" s="22"/>
      <c r="F456" s="38"/>
      <c r="G456" s="26"/>
      <c r="H456" s="26"/>
      <c r="I456" s="27"/>
      <c r="K456" s="22"/>
      <c r="L456" s="38"/>
    </row>
    <row r="457" spans="3:12" ht="12.75">
      <c r="C457" s="22"/>
      <c r="F457" s="38"/>
      <c r="G457" s="26"/>
      <c r="H457" s="38"/>
      <c r="I457" s="27"/>
      <c r="K457" s="22"/>
      <c r="L457" s="22"/>
    </row>
    <row r="458" spans="3:12" ht="12.75">
      <c r="C458" s="22"/>
      <c r="F458" s="38"/>
      <c r="H458" s="38"/>
      <c r="L458" s="22"/>
    </row>
    <row r="459" spans="3:9" ht="12.75">
      <c r="C459" s="22"/>
      <c r="F459" s="38"/>
      <c r="G459" s="26"/>
      <c r="H459" s="38"/>
      <c r="I459" s="27"/>
    </row>
    <row r="460" spans="3:11" ht="12.75">
      <c r="C460" s="22"/>
      <c r="F460" s="38"/>
      <c r="G460" s="26"/>
      <c r="H460" s="38"/>
      <c r="I460" s="27"/>
      <c r="K460" s="29"/>
    </row>
    <row r="461" spans="3:11" ht="12.75">
      <c r="C461" s="22"/>
      <c r="F461" s="38"/>
      <c r="G461" s="26"/>
      <c r="H461" s="38"/>
      <c r="I461" s="27"/>
      <c r="K461" s="29"/>
    </row>
    <row r="462" spans="3:11" ht="12.75">
      <c r="C462" s="22"/>
      <c r="F462" s="38"/>
      <c r="G462" s="26"/>
      <c r="H462" s="38"/>
      <c r="I462" s="27"/>
      <c r="K462" s="29"/>
    </row>
    <row r="463" ht="12.75">
      <c r="K463" s="29"/>
    </row>
    <row r="464" spans="3:11" ht="12.75">
      <c r="C464" s="22"/>
      <c r="D464" s="22"/>
      <c r="E464" s="22"/>
      <c r="F464" s="23"/>
      <c r="G464" s="22"/>
      <c r="H464" s="22"/>
      <c r="I464" s="22"/>
      <c r="J464" s="22"/>
      <c r="K464" s="29"/>
    </row>
    <row r="465" spans="3:11" ht="12.75">
      <c r="C465" s="22"/>
      <c r="D465" s="22"/>
      <c r="E465" s="22"/>
      <c r="F465" s="23"/>
      <c r="G465" s="22"/>
      <c r="H465" s="22"/>
      <c r="I465" s="22"/>
      <c r="J465" s="22"/>
      <c r="K465" s="29"/>
    </row>
    <row r="466" spans="3:11" ht="12.75">
      <c r="C466" s="22"/>
      <c r="F466" s="38"/>
      <c r="G466" s="26"/>
      <c r="H466" s="38"/>
      <c r="I466" s="27"/>
      <c r="K466" s="29"/>
    </row>
    <row r="467" spans="3:11" ht="12.75">
      <c r="C467" s="22"/>
      <c r="F467" s="38"/>
      <c r="G467" s="26"/>
      <c r="H467" s="38"/>
      <c r="I467" s="27"/>
      <c r="K467" s="29"/>
    </row>
    <row r="468" spans="3:11" ht="12.75">
      <c r="C468" s="70"/>
      <c r="D468" s="70"/>
      <c r="E468" s="70"/>
      <c r="F468" s="73"/>
      <c r="G468" s="27"/>
      <c r="H468" s="71"/>
      <c r="I468" s="72"/>
      <c r="J468" s="47"/>
      <c r="K468" s="29"/>
    </row>
    <row r="469" spans="3:11" ht="12.75">
      <c r="C469" s="70"/>
      <c r="D469" s="70"/>
      <c r="E469" s="70"/>
      <c r="F469" s="73"/>
      <c r="G469" s="72"/>
      <c r="H469" s="71"/>
      <c r="I469" s="72"/>
      <c r="J469" s="47"/>
      <c r="K469" s="29"/>
    </row>
    <row r="470" spans="3:11" ht="12.75">
      <c r="C470" s="22"/>
      <c r="F470" s="38"/>
      <c r="G470" s="33"/>
      <c r="H470" s="33"/>
      <c r="I470" s="33"/>
      <c r="J470" s="38"/>
      <c r="K470" s="47"/>
    </row>
    <row r="471" spans="3:14" ht="12.75">
      <c r="C471" s="31"/>
      <c r="F471" s="30"/>
      <c r="G471" s="26"/>
      <c r="H471" s="33"/>
      <c r="I471" s="26"/>
      <c r="J471" s="30"/>
      <c r="K471" s="47"/>
      <c r="L471" s="47"/>
      <c r="M471" s="47"/>
      <c r="N471" s="47"/>
    </row>
    <row r="472" spans="6:14" ht="12.75">
      <c r="F472" s="38"/>
      <c r="G472" s="26"/>
      <c r="H472" s="30"/>
      <c r="I472" s="26"/>
      <c r="J472" s="38"/>
      <c r="K472" s="38"/>
      <c r="L472" s="47"/>
      <c r="M472" s="47"/>
      <c r="N472" s="47"/>
    </row>
    <row r="473" spans="3:11" ht="12.75">
      <c r="C473" s="40"/>
      <c r="F473" s="30"/>
      <c r="G473" s="30"/>
      <c r="H473" s="30"/>
      <c r="I473" s="30"/>
      <c r="J473" s="38"/>
      <c r="K473" s="30"/>
    </row>
    <row r="474" spans="3:11" ht="12.75">
      <c r="C474" s="74"/>
      <c r="D474" s="75"/>
      <c r="F474" s="30"/>
      <c r="G474" s="26"/>
      <c r="H474" s="30"/>
      <c r="I474" s="27"/>
      <c r="J474" s="38"/>
      <c r="K474" s="38"/>
    </row>
    <row r="475" spans="3:12" ht="12.75">
      <c r="C475" s="74"/>
      <c r="D475" s="75"/>
      <c r="F475" s="30"/>
      <c r="G475" s="26"/>
      <c r="H475" s="30"/>
      <c r="I475" s="27"/>
      <c r="J475" s="38"/>
      <c r="K475" s="38"/>
      <c r="L475" s="29"/>
    </row>
    <row r="476" spans="3:12" ht="12.75">
      <c r="C476" s="74"/>
      <c r="D476" s="75"/>
      <c r="F476" s="38"/>
      <c r="G476" s="26"/>
      <c r="H476" s="26"/>
      <c r="I476" s="27"/>
      <c r="J476" s="38"/>
      <c r="K476" s="30"/>
      <c r="L476" s="39"/>
    </row>
    <row r="477" spans="3:11" ht="12.75">
      <c r="C477" s="74"/>
      <c r="D477" s="75"/>
      <c r="F477" s="32"/>
      <c r="G477" s="26"/>
      <c r="H477" s="23"/>
      <c r="I477" s="27"/>
      <c r="K477" s="30"/>
    </row>
    <row r="478" spans="3:11" ht="12.75">
      <c r="C478" s="74"/>
      <c r="D478" s="75"/>
      <c r="F478" s="30"/>
      <c r="G478" s="26"/>
      <c r="H478" s="30"/>
      <c r="I478" s="27"/>
      <c r="J478" s="30"/>
      <c r="K478" s="38"/>
    </row>
    <row r="479" spans="3:11" ht="12.75">
      <c r="C479" s="74"/>
      <c r="D479" s="75"/>
      <c r="F479" s="30"/>
      <c r="G479" s="26"/>
      <c r="H479" s="30"/>
      <c r="I479" s="27"/>
      <c r="J479" s="30"/>
      <c r="K479" s="29"/>
    </row>
    <row r="480" spans="3:11" ht="12.75">
      <c r="C480" s="74"/>
      <c r="D480" s="76"/>
      <c r="E480" s="22"/>
      <c r="F480" s="26"/>
      <c r="G480" s="26"/>
      <c r="H480" s="26"/>
      <c r="I480" s="27"/>
      <c r="J480" s="26"/>
      <c r="K480" s="30"/>
    </row>
    <row r="481" spans="3:11" ht="12.75">
      <c r="C481" s="74"/>
      <c r="D481" s="75"/>
      <c r="E481" s="22"/>
      <c r="F481" s="26"/>
      <c r="G481" s="26"/>
      <c r="H481" s="26"/>
      <c r="I481" s="27"/>
      <c r="J481" s="26"/>
      <c r="K481" s="38"/>
    </row>
    <row r="482" spans="2:11" ht="12.75">
      <c r="B482" s="28"/>
      <c r="C482" s="74"/>
      <c r="D482" s="76"/>
      <c r="E482" s="22"/>
      <c r="F482" s="26"/>
      <c r="G482" s="26"/>
      <c r="H482" s="26"/>
      <c r="I482" s="27"/>
      <c r="J482" s="26"/>
      <c r="K482" s="56"/>
    </row>
    <row r="483" spans="2:11" ht="12.75">
      <c r="B483" s="28"/>
      <c r="C483" s="74"/>
      <c r="D483" s="76"/>
      <c r="E483" s="22"/>
      <c r="F483" s="26"/>
      <c r="G483" s="26"/>
      <c r="H483" s="26"/>
      <c r="I483" s="27"/>
      <c r="J483" s="26"/>
      <c r="K483" s="56"/>
    </row>
    <row r="484" spans="2:11" ht="12.75">
      <c r="B484" s="28"/>
      <c r="C484" s="74"/>
      <c r="D484" s="76"/>
      <c r="E484" s="22"/>
      <c r="F484" s="26"/>
      <c r="G484" s="26"/>
      <c r="H484" s="26"/>
      <c r="I484" s="27"/>
      <c r="J484" s="26"/>
      <c r="K484" s="56"/>
    </row>
    <row r="485" spans="2:11" ht="12.75">
      <c r="B485" s="28"/>
      <c r="C485" s="74"/>
      <c r="D485" s="76"/>
      <c r="E485" s="22"/>
      <c r="F485" s="26"/>
      <c r="G485" s="26"/>
      <c r="H485" s="26"/>
      <c r="I485" s="27"/>
      <c r="J485" s="26"/>
      <c r="K485" s="56"/>
    </row>
    <row r="486" spans="2:11" ht="12.75">
      <c r="B486" s="28"/>
      <c r="C486" s="74"/>
      <c r="D486" s="76"/>
      <c r="E486" s="22"/>
      <c r="F486" s="26"/>
      <c r="G486" s="26"/>
      <c r="H486" s="26"/>
      <c r="I486" s="27"/>
      <c r="J486" s="26"/>
      <c r="K486" s="56"/>
    </row>
    <row r="487" spans="3:11" ht="12.75">
      <c r="C487" s="74"/>
      <c r="D487" s="76"/>
      <c r="E487" s="46"/>
      <c r="F487" s="47"/>
      <c r="G487" s="26"/>
      <c r="H487" s="47"/>
      <c r="I487" s="27"/>
      <c r="J487" s="26"/>
      <c r="K487" s="56"/>
    </row>
    <row r="488" spans="3:11" ht="12.75">
      <c r="C488" s="22"/>
      <c r="F488" s="38"/>
      <c r="G488" s="33"/>
      <c r="H488" s="33"/>
      <c r="I488" s="33"/>
      <c r="J488" s="38"/>
      <c r="K488" s="56"/>
    </row>
    <row r="489" spans="3:11" ht="12.75">
      <c r="C489" s="31"/>
      <c r="F489" s="30"/>
      <c r="G489" s="26"/>
      <c r="H489" s="33"/>
      <c r="I489" s="26"/>
      <c r="J489" s="30"/>
      <c r="K489" s="56"/>
    </row>
    <row r="490" spans="3:11" ht="12.75">
      <c r="C490" s="22"/>
      <c r="D490" s="22"/>
      <c r="E490" s="22"/>
      <c r="F490" s="26"/>
      <c r="G490" s="26"/>
      <c r="H490" s="26"/>
      <c r="I490" s="27"/>
      <c r="J490" s="26"/>
      <c r="K490" s="38"/>
    </row>
    <row r="491" spans="3:11" ht="12.75">
      <c r="C491" s="40"/>
      <c r="D491" s="22"/>
      <c r="E491" s="22"/>
      <c r="F491" s="26"/>
      <c r="G491" s="26"/>
      <c r="H491" s="26"/>
      <c r="I491" s="27"/>
      <c r="J491" s="26"/>
      <c r="K491" s="30"/>
    </row>
    <row r="492" spans="3:11" ht="12.75">
      <c r="C492" s="36"/>
      <c r="D492" s="36"/>
      <c r="E492" s="36"/>
      <c r="F492" s="26"/>
      <c r="G492" s="26"/>
      <c r="H492" s="26"/>
      <c r="I492" s="27"/>
      <c r="J492" s="26"/>
      <c r="K492" s="56"/>
    </row>
    <row r="493" spans="3:11" ht="12.75">
      <c r="C493" s="36"/>
      <c r="D493" s="36"/>
      <c r="E493" s="36"/>
      <c r="F493" s="26"/>
      <c r="G493" s="26"/>
      <c r="H493" s="26"/>
      <c r="I493" s="27"/>
      <c r="J493" s="26"/>
      <c r="K493" s="30"/>
    </row>
    <row r="494" spans="3:11" ht="12.75">
      <c r="C494" s="36"/>
      <c r="D494" s="36"/>
      <c r="E494" s="36"/>
      <c r="F494" s="25"/>
      <c r="G494" s="26"/>
      <c r="H494" s="25"/>
      <c r="I494" s="27"/>
      <c r="J494" s="30"/>
      <c r="K494" s="30"/>
    </row>
    <row r="495" spans="3:11" ht="12.75">
      <c r="C495" s="36"/>
      <c r="D495" s="36"/>
      <c r="E495" s="36"/>
      <c r="F495" s="30"/>
      <c r="G495" s="26"/>
      <c r="H495" s="30"/>
      <c r="I495" s="27"/>
      <c r="J495" s="30"/>
      <c r="K495" s="30"/>
    </row>
    <row r="496" spans="3:11" ht="12.75">
      <c r="C496" s="36"/>
      <c r="D496" s="36"/>
      <c r="E496" s="36"/>
      <c r="F496" s="30"/>
      <c r="G496" s="26"/>
      <c r="H496" s="30"/>
      <c r="I496" s="27"/>
      <c r="J496" s="30"/>
      <c r="K496" s="56"/>
    </row>
    <row r="497" spans="3:11" ht="12.75">
      <c r="C497" s="36"/>
      <c r="F497" s="38"/>
      <c r="G497" s="33"/>
      <c r="H497" s="33"/>
      <c r="I497" s="33"/>
      <c r="J497" s="38"/>
      <c r="K497" s="30"/>
    </row>
    <row r="498" spans="3:11" ht="12.75">
      <c r="C498" s="40"/>
      <c r="F498" s="30"/>
      <c r="G498" s="26"/>
      <c r="H498" s="33"/>
      <c r="I498" s="26"/>
      <c r="J498" s="30"/>
      <c r="K498" s="30"/>
    </row>
    <row r="499" ht="12.75">
      <c r="K499" s="30"/>
    </row>
    <row r="500" spans="3:11" ht="12.75">
      <c r="C500" s="22"/>
      <c r="D500" s="22"/>
      <c r="E500" s="22"/>
      <c r="F500" s="23"/>
      <c r="G500" s="22"/>
      <c r="H500" s="22"/>
      <c r="I500" s="22"/>
      <c r="J500" s="22"/>
      <c r="K500" s="38"/>
    </row>
    <row r="501" spans="3:11" ht="12.75">
      <c r="C501" s="22"/>
      <c r="D501" s="22"/>
      <c r="E501" s="22"/>
      <c r="F501" s="23"/>
      <c r="G501" s="22"/>
      <c r="H501" s="22"/>
      <c r="I501" s="22"/>
      <c r="J501" s="22"/>
      <c r="K501" s="29"/>
    </row>
    <row r="502" spans="3:11" ht="12.75">
      <c r="C502" s="40"/>
      <c r="D502" s="22"/>
      <c r="E502" s="22"/>
      <c r="F502" s="26"/>
      <c r="G502" s="26"/>
      <c r="H502" s="26"/>
      <c r="I502" s="27"/>
      <c r="J502" s="26"/>
      <c r="K502" s="29"/>
    </row>
    <row r="503" spans="2:11" ht="12.75">
      <c r="B503" s="28"/>
      <c r="C503" s="51"/>
      <c r="D503" s="52"/>
      <c r="E503" s="53"/>
      <c r="F503" s="54"/>
      <c r="G503" s="26"/>
      <c r="H503" s="54"/>
      <c r="I503" s="27"/>
      <c r="J503" s="55"/>
      <c r="K503" s="29"/>
    </row>
    <row r="504" spans="2:11" ht="12.75">
      <c r="B504" s="28"/>
      <c r="C504" s="51"/>
      <c r="D504" s="52"/>
      <c r="E504" s="53"/>
      <c r="F504" s="54"/>
      <c r="G504" s="26"/>
      <c r="H504" s="54"/>
      <c r="I504" s="27"/>
      <c r="J504" s="55"/>
      <c r="K504" s="30"/>
    </row>
    <row r="505" spans="3:11" ht="12.75">
      <c r="C505" s="22"/>
      <c r="D505" s="22"/>
      <c r="E505" s="46"/>
      <c r="F505" s="47"/>
      <c r="G505" s="26"/>
      <c r="H505" s="47"/>
      <c r="I505" s="27"/>
      <c r="J505" s="47"/>
      <c r="K505" s="55"/>
    </row>
    <row r="506" spans="2:12" ht="12.75">
      <c r="B506" s="28"/>
      <c r="E506" s="35"/>
      <c r="F506" s="30"/>
      <c r="G506" s="26"/>
      <c r="H506" s="30"/>
      <c r="I506" s="27"/>
      <c r="J506" s="30"/>
      <c r="K506" s="55"/>
      <c r="L506" s="36"/>
    </row>
    <row r="507" spans="6:11" ht="12.75">
      <c r="F507" s="29"/>
      <c r="G507" s="29"/>
      <c r="H507" s="29"/>
      <c r="I507" s="29"/>
      <c r="K507" s="22"/>
    </row>
    <row r="508" spans="3:10" ht="12.75">
      <c r="C508" s="36"/>
      <c r="F508" s="38"/>
      <c r="G508" s="33"/>
      <c r="H508" s="33"/>
      <c r="I508" s="33"/>
      <c r="J508" s="38"/>
    </row>
    <row r="509" spans="3:10" ht="12.75">
      <c r="C509" s="40"/>
      <c r="F509" s="30"/>
      <c r="G509" s="26"/>
      <c r="H509" s="33"/>
      <c r="I509" s="26"/>
      <c r="J509" s="30"/>
    </row>
    <row r="510" spans="6:14" ht="12.75">
      <c r="F510" s="29"/>
      <c r="G510" s="29"/>
      <c r="H510" s="29"/>
      <c r="I510" s="29"/>
      <c r="K510" s="30"/>
      <c r="N510" s="29"/>
    </row>
    <row r="511" spans="3:14" ht="12.75">
      <c r="C511" s="31"/>
      <c r="F511" s="29"/>
      <c r="G511" s="29"/>
      <c r="H511" s="29"/>
      <c r="I511" s="29"/>
      <c r="K511" s="38"/>
      <c r="M511" s="29"/>
      <c r="N511" s="29"/>
    </row>
    <row r="512" spans="6:14" ht="12.75">
      <c r="F512" s="29"/>
      <c r="G512" s="29"/>
      <c r="H512" s="29"/>
      <c r="I512" s="29"/>
      <c r="M512" s="29"/>
      <c r="N512" s="29"/>
    </row>
    <row r="513" spans="3:14" ht="12.75">
      <c r="C513" s="22"/>
      <c r="F513" s="29"/>
      <c r="G513" s="29"/>
      <c r="H513" s="29"/>
      <c r="I513" s="29"/>
      <c r="K513" s="29"/>
      <c r="M513" s="29"/>
      <c r="N513" s="29"/>
    </row>
    <row r="514" spans="3:14" ht="12.75">
      <c r="C514" s="22"/>
      <c r="F514" s="29"/>
      <c r="G514" s="29"/>
      <c r="H514" s="29"/>
      <c r="I514" s="29"/>
      <c r="K514" s="29"/>
      <c r="M514" s="29"/>
      <c r="N514" s="29"/>
    </row>
    <row r="515" spans="3:14" ht="12.75">
      <c r="C515" s="22"/>
      <c r="F515" s="29"/>
      <c r="G515" s="29"/>
      <c r="H515" s="29"/>
      <c r="I515" s="29"/>
      <c r="K515" s="29"/>
      <c r="M515" s="29"/>
      <c r="N515" s="29"/>
    </row>
    <row r="516" spans="3:14" ht="12.75">
      <c r="C516" s="22"/>
      <c r="F516" s="29"/>
      <c r="G516" s="29"/>
      <c r="H516" s="29"/>
      <c r="I516" s="29"/>
      <c r="K516" s="29"/>
      <c r="M516" s="29"/>
      <c r="N516" s="29"/>
    </row>
    <row r="517" spans="3:14" ht="12.75">
      <c r="C517" s="22"/>
      <c r="F517" s="29"/>
      <c r="G517" s="29"/>
      <c r="H517" s="29"/>
      <c r="I517" s="29"/>
      <c r="K517" s="29"/>
      <c r="M517" s="29"/>
      <c r="N517" s="29"/>
    </row>
    <row r="518" spans="3:14" ht="12.75">
      <c r="C518" s="22"/>
      <c r="F518" s="29"/>
      <c r="G518" s="29"/>
      <c r="H518" s="29"/>
      <c r="I518" s="29"/>
      <c r="K518" s="29"/>
      <c r="M518" s="29"/>
      <c r="N518" s="29"/>
    </row>
    <row r="519" spans="6:14" ht="12.75">
      <c r="F519" s="29"/>
      <c r="G519" s="29"/>
      <c r="H519" s="29"/>
      <c r="I519" s="29"/>
      <c r="K519" s="29"/>
      <c r="M519" s="29"/>
      <c r="N519" s="29"/>
    </row>
    <row r="520" spans="6:14" ht="12.75">
      <c r="F520" s="29"/>
      <c r="G520" s="29"/>
      <c r="H520" s="29"/>
      <c r="I520" s="29"/>
      <c r="K520" s="29"/>
      <c r="M520" s="29"/>
      <c r="N520" s="29"/>
    </row>
    <row r="521" spans="6:14" ht="12.75">
      <c r="F521" s="29"/>
      <c r="G521" s="29"/>
      <c r="H521" s="29"/>
      <c r="I521" s="29"/>
      <c r="K521" s="29"/>
      <c r="M521" s="29"/>
      <c r="N521" s="29"/>
    </row>
    <row r="522" spans="6:14" ht="12.75">
      <c r="F522" s="29"/>
      <c r="G522" s="29"/>
      <c r="H522" s="29"/>
      <c r="I522" s="29"/>
      <c r="K522" s="29"/>
      <c r="M522" s="29"/>
      <c r="N522" s="29"/>
    </row>
    <row r="523" spans="6:14" ht="12.75">
      <c r="F523" s="29"/>
      <c r="G523" s="29"/>
      <c r="H523" s="29"/>
      <c r="I523" s="29"/>
      <c r="K523" s="29"/>
      <c r="M523" s="29"/>
      <c r="N523" s="29"/>
    </row>
    <row r="524" spans="6:14" ht="12.75">
      <c r="F524" s="29"/>
      <c r="G524" s="29"/>
      <c r="H524" s="29"/>
      <c r="I524" s="29"/>
      <c r="K524" s="29"/>
      <c r="M524" s="29"/>
      <c r="N524" s="29"/>
    </row>
    <row r="525" spans="6:14" ht="12.75">
      <c r="F525" s="29"/>
      <c r="G525" s="29"/>
      <c r="H525" s="29"/>
      <c r="I525" s="29"/>
      <c r="K525" s="29"/>
      <c r="M525" s="29"/>
      <c r="N525" s="29"/>
    </row>
    <row r="526" spans="6:14" ht="12.75">
      <c r="F526" s="29"/>
      <c r="G526" s="29"/>
      <c r="H526" s="29"/>
      <c r="I526" s="29"/>
      <c r="K526" s="29"/>
      <c r="M526" s="29"/>
      <c r="N526" s="29"/>
    </row>
    <row r="527" spans="6:14" ht="12.75">
      <c r="F527" s="29"/>
      <c r="G527" s="29"/>
      <c r="H527" s="29"/>
      <c r="I527" s="29"/>
      <c r="K527" s="29"/>
      <c r="M527" s="29"/>
      <c r="N527" s="29"/>
    </row>
    <row r="528" spans="6:14" ht="12.75">
      <c r="F528" s="29"/>
      <c r="G528" s="29"/>
      <c r="H528" s="29"/>
      <c r="I528" s="29"/>
      <c r="K528" s="29"/>
      <c r="M528" s="29"/>
      <c r="N528" s="29"/>
    </row>
    <row r="529" spans="6:14" ht="12.75">
      <c r="F529" s="29"/>
      <c r="G529" s="29"/>
      <c r="H529" s="29"/>
      <c r="I529" s="29"/>
      <c r="K529" s="29"/>
      <c r="M529" s="29"/>
      <c r="N529" s="29"/>
    </row>
    <row r="530" spans="6:14" ht="12.75">
      <c r="F530" s="29"/>
      <c r="G530" s="29"/>
      <c r="H530" s="29"/>
      <c r="I530" s="29"/>
      <c r="K530" s="29"/>
      <c r="M530" s="29"/>
      <c r="N530" s="29"/>
    </row>
    <row r="531" spans="6:14" ht="12.75">
      <c r="F531" s="29"/>
      <c r="G531" s="29"/>
      <c r="H531" s="29"/>
      <c r="I531" s="29"/>
      <c r="K531" s="29"/>
      <c r="M531" s="29"/>
      <c r="N531" s="29"/>
    </row>
    <row r="532" spans="6:14" ht="12.75">
      <c r="F532" s="29"/>
      <c r="G532" s="29"/>
      <c r="H532" s="29"/>
      <c r="I532" s="29"/>
      <c r="K532" s="29"/>
      <c r="M532" s="29"/>
      <c r="N532" s="29"/>
    </row>
    <row r="533" spans="6:14" ht="12.75">
      <c r="F533" s="29"/>
      <c r="G533" s="29"/>
      <c r="H533" s="29"/>
      <c r="I533" s="29"/>
      <c r="K533" s="29"/>
      <c r="M533" s="29"/>
      <c r="N533" s="29"/>
    </row>
    <row r="534" spans="6:14" ht="12.75">
      <c r="F534" s="29"/>
      <c r="G534" s="29"/>
      <c r="H534" s="29"/>
      <c r="I534" s="29"/>
      <c r="K534" s="29"/>
      <c r="M534" s="29"/>
      <c r="N534" s="29"/>
    </row>
    <row r="535" spans="6:14" ht="12.75">
      <c r="F535" s="29"/>
      <c r="G535" s="29"/>
      <c r="H535" s="29"/>
      <c r="I535" s="29"/>
      <c r="K535" s="29"/>
      <c r="M535" s="29"/>
      <c r="N535" s="29"/>
    </row>
    <row r="536" spans="6:14" ht="12.75">
      <c r="F536" s="29"/>
      <c r="G536" s="29"/>
      <c r="H536" s="29"/>
      <c r="I536" s="29"/>
      <c r="K536" s="29"/>
      <c r="M536" s="29"/>
      <c r="N536" s="29"/>
    </row>
    <row r="537" spans="6:14" ht="12.75">
      <c r="F537" s="29"/>
      <c r="G537" s="29"/>
      <c r="H537" s="29"/>
      <c r="I537" s="29"/>
      <c r="K537" s="29"/>
      <c r="M537" s="29"/>
      <c r="N537" s="29"/>
    </row>
    <row r="538" spans="6:14" ht="12.75">
      <c r="F538" s="29"/>
      <c r="G538" s="29"/>
      <c r="H538" s="29"/>
      <c r="I538" s="29"/>
      <c r="K538" s="29"/>
      <c r="M538" s="29"/>
      <c r="N538" s="29"/>
    </row>
    <row r="539" spans="3:14" ht="12.75">
      <c r="C539" s="40"/>
      <c r="J539" s="29"/>
      <c r="K539" s="29"/>
      <c r="M539" s="29"/>
      <c r="N539" s="29"/>
    </row>
    <row r="540" spans="6:14" ht="12.75">
      <c r="F540" s="29"/>
      <c r="G540" s="29"/>
      <c r="H540" s="30"/>
      <c r="I540" s="27"/>
      <c r="J540" s="29"/>
      <c r="K540" s="29"/>
      <c r="M540" s="29"/>
      <c r="N540" s="29"/>
    </row>
    <row r="541" spans="6:14" ht="12.75">
      <c r="F541" s="29"/>
      <c r="G541" s="29"/>
      <c r="H541" s="30"/>
      <c r="I541" s="27"/>
      <c r="J541" s="29"/>
      <c r="M541" s="29"/>
      <c r="N541" s="29"/>
    </row>
    <row r="542" spans="6:14" ht="12.75">
      <c r="F542" s="29"/>
      <c r="G542" s="29"/>
      <c r="H542" s="30"/>
      <c r="I542" s="27"/>
      <c r="J542" s="29"/>
      <c r="K542" s="29"/>
      <c r="M542" s="29"/>
      <c r="N542" s="29"/>
    </row>
    <row r="543" spans="6:14" ht="12.75">
      <c r="F543" s="29"/>
      <c r="G543" s="29"/>
      <c r="H543" s="30"/>
      <c r="I543" s="27"/>
      <c r="J543" s="29"/>
      <c r="K543" s="29"/>
      <c r="M543" s="29"/>
      <c r="N543" s="29"/>
    </row>
    <row r="544" spans="6:14" ht="12.75">
      <c r="F544" s="29"/>
      <c r="G544" s="29"/>
      <c r="H544" s="30"/>
      <c r="I544" s="27"/>
      <c r="J544" s="29"/>
      <c r="K544" s="29"/>
      <c r="M544" s="29"/>
      <c r="N544" s="29"/>
    </row>
    <row r="545" spans="6:14" ht="12.75">
      <c r="F545" s="29"/>
      <c r="G545" s="29"/>
      <c r="H545" s="30"/>
      <c r="I545" s="27"/>
      <c r="J545" s="29"/>
      <c r="M545" s="29"/>
      <c r="N545" s="29"/>
    </row>
    <row r="546" spans="6:14" ht="12.75">
      <c r="F546" s="29"/>
      <c r="G546" s="29"/>
      <c r="H546" s="30"/>
      <c r="I546" s="27"/>
      <c r="J546" s="29"/>
      <c r="M546" s="29"/>
      <c r="N546" s="29"/>
    </row>
    <row r="547" spans="3:14" ht="12.75">
      <c r="C547" s="40"/>
      <c r="I547" s="58"/>
      <c r="M547" s="29"/>
      <c r="N547" s="29"/>
    </row>
    <row r="548" ht="12.75">
      <c r="M548" s="29"/>
    </row>
    <row r="550" ht="12.75">
      <c r="K550" s="29"/>
    </row>
    <row r="551" ht="12.75">
      <c r="K551" s="29"/>
    </row>
    <row r="552" spans="7:11" ht="12.75">
      <c r="G552" s="35"/>
      <c r="H552" s="35"/>
      <c r="I552" s="35"/>
      <c r="K552" s="29"/>
    </row>
    <row r="553" spans="7:11" ht="12.75">
      <c r="G553" s="35"/>
      <c r="H553" s="35"/>
      <c r="I553" s="35"/>
      <c r="K553" s="29"/>
    </row>
    <row r="554" spans="7:11" ht="12.75">
      <c r="G554" s="35"/>
      <c r="H554" s="35"/>
      <c r="I554" s="35"/>
      <c r="K554" s="29"/>
    </row>
    <row r="555" spans="7:11" ht="12.75">
      <c r="G555" s="35"/>
      <c r="H555" s="35"/>
      <c r="I555" s="35"/>
      <c r="K555" s="29"/>
    </row>
    <row r="556" spans="7:11" ht="12.75">
      <c r="G556" s="35"/>
      <c r="H556" s="35"/>
      <c r="I556" s="35"/>
      <c r="K556" s="29"/>
    </row>
    <row r="557" spans="3:11" ht="12.75">
      <c r="C557" s="40"/>
      <c r="G557" s="35"/>
      <c r="H557" s="35"/>
      <c r="I557" s="35"/>
      <c r="K557" s="29"/>
    </row>
    <row r="558" spans="7:11" ht="12.75">
      <c r="G558" s="35"/>
      <c r="H558" s="35"/>
      <c r="I558" s="35"/>
      <c r="K558" s="29"/>
    </row>
    <row r="559" spans="7:11" ht="12.75">
      <c r="G559" s="35"/>
      <c r="H559" s="35"/>
      <c r="I559" s="35"/>
      <c r="K559" s="29"/>
    </row>
    <row r="560" spans="7:12" ht="12.75">
      <c r="G560" s="35"/>
      <c r="H560" s="35"/>
      <c r="I560" s="35"/>
      <c r="K560" s="29"/>
      <c r="L560" s="29"/>
    </row>
    <row r="561" spans="11:14" ht="12.75">
      <c r="K561" s="29"/>
      <c r="L561" s="29"/>
      <c r="N561" s="29"/>
    </row>
    <row r="562" spans="3:14" ht="12.75">
      <c r="C562" s="22"/>
      <c r="D562" s="22"/>
      <c r="E562" s="22"/>
      <c r="F562" s="23"/>
      <c r="G562" s="22"/>
      <c r="H562" s="22"/>
      <c r="I562" s="22"/>
      <c r="J562" s="22"/>
      <c r="K562" s="29"/>
      <c r="N562" s="29"/>
    </row>
    <row r="563" spans="3:14" ht="12.75">
      <c r="C563" s="22"/>
      <c r="D563" s="22"/>
      <c r="E563" s="22"/>
      <c r="F563" s="23"/>
      <c r="G563" s="22"/>
      <c r="H563" s="22"/>
      <c r="I563" s="22"/>
      <c r="J563" s="22"/>
      <c r="K563" s="29"/>
      <c r="N563" s="29"/>
    </row>
    <row r="564" spans="7:14" ht="12.75">
      <c r="G564" s="35"/>
      <c r="H564" s="35"/>
      <c r="I564" s="35"/>
      <c r="K564" s="29"/>
      <c r="L564" s="29"/>
      <c r="N564" s="29"/>
    </row>
    <row r="565" spans="1:14" ht="12.75">
      <c r="A565" s="31"/>
      <c r="B565" s="22"/>
      <c r="C565" s="31"/>
      <c r="D565" s="22"/>
      <c r="E565" s="22"/>
      <c r="F565" s="22"/>
      <c r="G565" s="77"/>
      <c r="H565" s="22"/>
      <c r="I565" s="35"/>
      <c r="K565" s="29"/>
      <c r="L565" s="29"/>
      <c r="N565" s="29"/>
    </row>
    <row r="566" spans="1:14" ht="12.75">
      <c r="A566" s="31"/>
      <c r="B566" s="22"/>
      <c r="C566" s="22"/>
      <c r="D566" s="22"/>
      <c r="E566" s="22"/>
      <c r="F566" s="22"/>
      <c r="G566" s="77"/>
      <c r="H566" s="22"/>
      <c r="K566" s="29"/>
      <c r="L566" s="29"/>
      <c r="N566" s="29"/>
    </row>
    <row r="567" spans="1:14" ht="12.75">
      <c r="A567" s="31"/>
      <c r="B567" s="22"/>
      <c r="C567" s="36"/>
      <c r="D567" s="26"/>
      <c r="E567" s="26"/>
      <c r="F567" s="22"/>
      <c r="G567" s="77"/>
      <c r="H567" s="22"/>
      <c r="I567" s="29"/>
      <c r="K567" s="29"/>
      <c r="L567" s="29"/>
      <c r="N567" s="29"/>
    </row>
    <row r="568" spans="1:14" ht="12.75">
      <c r="A568" s="36"/>
      <c r="B568" s="23"/>
      <c r="C568" s="22"/>
      <c r="D568" s="22"/>
      <c r="E568" s="22"/>
      <c r="F568" s="22"/>
      <c r="G568" s="77"/>
      <c r="H568" s="22"/>
      <c r="K568" s="29"/>
      <c r="L568" s="50"/>
      <c r="N568" s="29"/>
    </row>
    <row r="569" spans="1:14" ht="12.75">
      <c r="A569" s="22"/>
      <c r="B569" s="23"/>
      <c r="C569" s="22"/>
      <c r="D569" s="22"/>
      <c r="E569" s="22"/>
      <c r="F569" s="22"/>
      <c r="G569" s="77"/>
      <c r="H569" s="22"/>
      <c r="K569" s="29"/>
      <c r="L569" s="36"/>
      <c r="N569" s="29"/>
    </row>
    <row r="570" spans="1:12" ht="12.75">
      <c r="A570" s="36"/>
      <c r="B570" s="26"/>
      <c r="C570" s="26"/>
      <c r="D570" s="26"/>
      <c r="E570" s="27"/>
      <c r="F570" s="47"/>
      <c r="G570" s="77"/>
      <c r="H570" s="22"/>
      <c r="I570" s="32"/>
      <c r="K570" s="29"/>
      <c r="L570" s="36"/>
    </row>
    <row r="571" spans="1:12" ht="12.75">
      <c r="A571" s="36"/>
      <c r="B571" s="33"/>
      <c r="C571" s="26"/>
      <c r="D571" s="26"/>
      <c r="E571" s="26"/>
      <c r="F571" s="77"/>
      <c r="G571" s="77"/>
      <c r="H571" s="22"/>
      <c r="I571" s="29"/>
      <c r="J571" s="29"/>
      <c r="K571" s="29"/>
      <c r="L571" s="50"/>
    </row>
    <row r="572" spans="1:12" ht="12.75">
      <c r="A572" s="22"/>
      <c r="B572" s="26"/>
      <c r="C572" s="26"/>
      <c r="D572" s="26"/>
      <c r="E572" s="26"/>
      <c r="F572" s="77"/>
      <c r="G572" s="77"/>
      <c r="H572" s="22"/>
      <c r="I572" s="29"/>
      <c r="J572" s="29"/>
      <c r="K572" s="29"/>
      <c r="L572" s="50"/>
    </row>
    <row r="573" spans="1:12" ht="12.75">
      <c r="A573" s="22"/>
      <c r="B573" s="26"/>
      <c r="C573" s="26"/>
      <c r="D573" s="26"/>
      <c r="E573" s="26"/>
      <c r="F573" s="77"/>
      <c r="G573" s="77"/>
      <c r="H573" s="22"/>
      <c r="I573" s="29"/>
      <c r="J573" s="29"/>
      <c r="K573" s="29"/>
      <c r="L573" s="39"/>
    </row>
    <row r="574" spans="1:12" ht="12.75">
      <c r="A574" s="31"/>
      <c r="B574" s="22"/>
      <c r="C574" s="22"/>
      <c r="D574" s="22"/>
      <c r="E574" s="22"/>
      <c r="F574" s="22"/>
      <c r="G574" s="77"/>
      <c r="H574" s="22"/>
      <c r="I574" s="29"/>
      <c r="J574" s="29"/>
      <c r="K574" s="29"/>
      <c r="L574" s="39"/>
    </row>
    <row r="575" spans="1:11" ht="12.75">
      <c r="A575" s="31"/>
      <c r="B575" s="22"/>
      <c r="C575" s="22"/>
      <c r="D575" s="22"/>
      <c r="E575" s="22"/>
      <c r="F575" s="22"/>
      <c r="G575" s="77"/>
      <c r="H575" s="22"/>
      <c r="I575" s="29"/>
      <c r="J575" s="29"/>
      <c r="K575" s="29"/>
    </row>
    <row r="576" spans="1:17" ht="12.75">
      <c r="A576" s="31"/>
      <c r="B576" s="22"/>
      <c r="C576" s="22"/>
      <c r="D576" s="22"/>
      <c r="E576" s="22"/>
      <c r="F576" s="22"/>
      <c r="G576" s="77"/>
      <c r="H576" s="22"/>
      <c r="I576" s="29"/>
      <c r="J576" s="29"/>
      <c r="K576" s="29"/>
      <c r="Q576" s="40"/>
    </row>
    <row r="577" spans="1:12" ht="12.75">
      <c r="A577" s="36"/>
      <c r="B577" s="23"/>
      <c r="C577" s="22"/>
      <c r="D577" s="22"/>
      <c r="E577" s="22"/>
      <c r="F577" s="22"/>
      <c r="G577" s="77"/>
      <c r="H577" s="22"/>
      <c r="I577" s="29"/>
      <c r="J577" s="29"/>
      <c r="L577" s="29"/>
    </row>
    <row r="578" spans="1:12" ht="12.75">
      <c r="A578" s="22"/>
      <c r="B578" s="23"/>
      <c r="C578" s="22"/>
      <c r="D578" s="22"/>
      <c r="E578" s="22"/>
      <c r="F578" s="22"/>
      <c r="G578" s="77"/>
      <c r="H578" s="77"/>
      <c r="I578" s="29"/>
      <c r="J578" s="29"/>
      <c r="L578" s="29"/>
    </row>
    <row r="579" spans="1:12" ht="12.75">
      <c r="A579" s="36"/>
      <c r="B579" s="26"/>
      <c r="C579" s="26"/>
      <c r="D579" s="26"/>
      <c r="E579" s="27"/>
      <c r="F579" s="47"/>
      <c r="G579" s="77"/>
      <c r="H579" s="77"/>
      <c r="I579" s="29"/>
      <c r="J579" s="29"/>
      <c r="K579" s="29"/>
      <c r="L579" s="29"/>
    </row>
    <row r="580" spans="1:12" ht="12.75">
      <c r="A580" s="36"/>
      <c r="B580" s="33"/>
      <c r="C580" s="26"/>
      <c r="D580" s="26"/>
      <c r="E580" s="26"/>
      <c r="F580" s="77"/>
      <c r="G580" s="77"/>
      <c r="H580" s="77"/>
      <c r="I580" s="29"/>
      <c r="J580" s="29"/>
      <c r="K580" s="29"/>
      <c r="L580" s="29"/>
    </row>
    <row r="581" spans="1:12" ht="12.75">
      <c r="A581" s="22"/>
      <c r="B581" s="26"/>
      <c r="C581" s="26"/>
      <c r="D581" s="47"/>
      <c r="E581" s="27"/>
      <c r="F581" s="47"/>
      <c r="G581" s="47"/>
      <c r="H581" s="77"/>
      <c r="L581" s="29"/>
    </row>
    <row r="582" spans="1:12" ht="12.75">
      <c r="A582" s="22"/>
      <c r="B582" s="26"/>
      <c r="C582" s="26"/>
      <c r="D582" s="47"/>
      <c r="E582" s="27"/>
      <c r="F582" s="47"/>
      <c r="G582" s="47"/>
      <c r="H582" s="77"/>
      <c r="L582" s="29"/>
    </row>
    <row r="583" spans="1:12" ht="12.75">
      <c r="A583" s="22"/>
      <c r="B583" s="26"/>
      <c r="C583" s="26"/>
      <c r="D583" s="47"/>
      <c r="E583" s="27"/>
      <c r="F583" s="47"/>
      <c r="G583" s="47"/>
      <c r="H583" s="77"/>
      <c r="I583" s="29"/>
      <c r="J583" s="29"/>
      <c r="L583" s="29"/>
    </row>
    <row r="584" spans="1:12" ht="12.75">
      <c r="A584" s="22"/>
      <c r="B584" s="26"/>
      <c r="C584" s="26"/>
      <c r="D584" s="47"/>
      <c r="E584" s="27"/>
      <c r="F584" s="47"/>
      <c r="G584" s="47"/>
      <c r="H584" s="77"/>
      <c r="L584" s="29"/>
    </row>
    <row r="585" spans="1:12" ht="12.75">
      <c r="A585" s="22"/>
      <c r="B585" s="26"/>
      <c r="C585" s="26"/>
      <c r="D585" s="47"/>
      <c r="E585" s="27"/>
      <c r="F585" s="47"/>
      <c r="G585" s="47"/>
      <c r="H585" s="77"/>
      <c r="I585" s="36"/>
      <c r="J585" s="36"/>
      <c r="L585" s="29"/>
    </row>
    <row r="586" spans="1:12" ht="12.75">
      <c r="A586" s="31"/>
      <c r="B586" s="22"/>
      <c r="C586" s="22"/>
      <c r="D586" s="22"/>
      <c r="E586" s="22"/>
      <c r="F586" s="47"/>
      <c r="G586" s="47"/>
      <c r="H586" s="77"/>
      <c r="L586" s="29"/>
    </row>
    <row r="587" spans="1:17" ht="12.75">
      <c r="A587" s="31"/>
      <c r="B587" s="22"/>
      <c r="C587" s="22"/>
      <c r="D587" s="22"/>
      <c r="E587" s="22"/>
      <c r="F587" s="22"/>
      <c r="G587" s="22"/>
      <c r="H587" s="77"/>
      <c r="L587" s="29"/>
      <c r="Q587" s="40"/>
    </row>
    <row r="588" spans="1:12" ht="12.75">
      <c r="A588" s="31"/>
      <c r="B588" s="22"/>
      <c r="C588" s="22"/>
      <c r="D588" s="22"/>
      <c r="E588" s="22"/>
      <c r="F588" s="22"/>
      <c r="G588" s="22"/>
      <c r="H588" s="77"/>
      <c r="I588" s="29"/>
      <c r="J588" s="29"/>
      <c r="L588" s="50"/>
    </row>
    <row r="589" spans="1:12" ht="12.75">
      <c r="A589" s="36"/>
      <c r="B589" s="23"/>
      <c r="C589" s="22"/>
      <c r="D589" s="22"/>
      <c r="E589" s="22"/>
      <c r="F589" s="47"/>
      <c r="G589" s="47"/>
      <c r="H589" s="77"/>
      <c r="I589" s="29"/>
      <c r="J589" s="29"/>
      <c r="L589" s="50"/>
    </row>
    <row r="590" spans="1:12" ht="12.75">
      <c r="A590" s="22"/>
      <c r="B590" s="23"/>
      <c r="C590" s="22"/>
      <c r="D590" s="22"/>
      <c r="E590" s="22"/>
      <c r="F590" s="47"/>
      <c r="G590" s="22"/>
      <c r="H590" s="22"/>
      <c r="I590" s="29"/>
      <c r="J590" s="29"/>
      <c r="L590" s="29"/>
    </row>
    <row r="591" spans="1:10" ht="12.75">
      <c r="A591" s="36"/>
      <c r="B591" s="26"/>
      <c r="C591" s="26"/>
      <c r="D591" s="26"/>
      <c r="E591" s="27"/>
      <c r="F591" s="47"/>
      <c r="G591" s="22"/>
      <c r="H591" s="22"/>
      <c r="I591" s="29"/>
      <c r="J591" s="29"/>
    </row>
    <row r="592" spans="1:10" ht="12.75">
      <c r="A592" s="36"/>
      <c r="B592" s="33"/>
      <c r="C592" s="26"/>
      <c r="D592" s="26"/>
      <c r="E592" s="26"/>
      <c r="F592" s="47"/>
      <c r="G592" s="22"/>
      <c r="H592" s="22"/>
      <c r="I592" s="29"/>
      <c r="J592" s="29"/>
    </row>
    <row r="593" spans="6:10" ht="12.75">
      <c r="F593" s="29"/>
      <c r="G593" s="29"/>
      <c r="H593" s="29"/>
      <c r="I593" s="29"/>
      <c r="J593" s="29"/>
    </row>
    <row r="594" spans="6:10" ht="12.75">
      <c r="F594" s="29"/>
      <c r="G594" s="29"/>
      <c r="H594" s="29"/>
      <c r="I594" s="29"/>
      <c r="J594" s="29"/>
    </row>
    <row r="595" spans="6:10" ht="12.75">
      <c r="F595" s="29"/>
      <c r="G595" s="29"/>
      <c r="H595" s="29"/>
      <c r="I595" s="29"/>
      <c r="J595" s="29"/>
    </row>
    <row r="596" spans="6:11" ht="12.75">
      <c r="F596" s="29"/>
      <c r="G596" s="29"/>
      <c r="H596" s="29"/>
      <c r="I596" s="29"/>
      <c r="J596" s="29"/>
      <c r="K596" s="29"/>
    </row>
    <row r="597" spans="6:10" ht="12.75">
      <c r="F597" s="29"/>
      <c r="G597" s="29"/>
      <c r="H597" s="29"/>
      <c r="I597" s="29"/>
      <c r="J597" s="29"/>
    </row>
    <row r="598" spans="3:21" ht="12.75">
      <c r="C598" s="40"/>
      <c r="D598" s="40"/>
      <c r="E598" s="40"/>
      <c r="F598" s="40"/>
      <c r="G598" s="40"/>
      <c r="H598" s="40"/>
      <c r="I598" s="40"/>
      <c r="J598" s="40"/>
      <c r="U598" s="35"/>
    </row>
    <row r="599" spans="12:21" ht="12.75">
      <c r="L599" s="29"/>
      <c r="U599" s="35"/>
    </row>
    <row r="600" spans="3:21" ht="12.75">
      <c r="C600" s="40"/>
      <c r="F600" s="29"/>
      <c r="G600" s="29"/>
      <c r="H600" s="29"/>
      <c r="I600" s="29"/>
      <c r="J600" s="29"/>
      <c r="K600" s="29"/>
      <c r="L600" s="29"/>
      <c r="U600" s="35"/>
    </row>
    <row r="601" spans="6:21" ht="12.75">
      <c r="F601" s="29"/>
      <c r="G601" s="29"/>
      <c r="H601" s="29"/>
      <c r="I601" s="29"/>
      <c r="J601" s="29"/>
      <c r="L601" s="29"/>
      <c r="U601" s="35"/>
    </row>
    <row r="602" spans="6:21" ht="12.75">
      <c r="F602" s="29"/>
      <c r="G602" s="29"/>
      <c r="H602" s="29"/>
      <c r="I602" s="29"/>
      <c r="J602" s="29"/>
      <c r="L602" s="29"/>
      <c r="U602" s="35"/>
    </row>
    <row r="603" spans="6:21" ht="12.75">
      <c r="F603" s="29"/>
      <c r="G603" s="29"/>
      <c r="H603" s="29"/>
      <c r="I603" s="29"/>
      <c r="J603" s="29"/>
      <c r="K603" s="29"/>
      <c r="L603" s="29"/>
      <c r="U603" s="35"/>
    </row>
    <row r="604" spans="6:21" ht="12.75">
      <c r="F604" s="29"/>
      <c r="G604" s="29"/>
      <c r="H604" s="29"/>
      <c r="I604" s="29"/>
      <c r="J604" s="29"/>
      <c r="K604" s="29"/>
      <c r="U604" s="35"/>
    </row>
    <row r="605" spans="6:21" ht="12.75">
      <c r="F605" s="29"/>
      <c r="G605" s="29"/>
      <c r="H605" s="29"/>
      <c r="I605" s="29"/>
      <c r="J605" s="29"/>
      <c r="K605" s="29"/>
      <c r="T605" s="32"/>
      <c r="U605" s="35"/>
    </row>
    <row r="606" spans="6:21" ht="12.75">
      <c r="F606" s="29"/>
      <c r="G606" s="29"/>
      <c r="H606" s="29"/>
      <c r="I606" s="29"/>
      <c r="J606" s="29"/>
      <c r="K606" s="29"/>
      <c r="U606" s="35"/>
    </row>
    <row r="607" spans="6:21" ht="12.75">
      <c r="F607" s="29"/>
      <c r="G607" s="50"/>
      <c r="H607" s="50"/>
      <c r="I607" s="50"/>
      <c r="J607" s="29"/>
      <c r="K607" s="29"/>
      <c r="U607" s="78"/>
    </row>
    <row r="608" spans="8:12" ht="12.75">
      <c r="H608" s="40"/>
      <c r="K608" s="29"/>
      <c r="L608" s="29"/>
    </row>
    <row r="609" spans="11:12" ht="12.75">
      <c r="K609" s="29"/>
      <c r="L609" s="29"/>
    </row>
    <row r="610" spans="6:12" ht="12.75">
      <c r="F610" s="32"/>
      <c r="G610" s="32"/>
      <c r="H610" s="64"/>
      <c r="I610" s="32"/>
      <c r="K610" s="29"/>
      <c r="L610" s="29"/>
    </row>
    <row r="611" spans="3:12" ht="12.75">
      <c r="C611" s="40"/>
      <c r="F611" s="32"/>
      <c r="G611" s="32"/>
      <c r="H611" s="64"/>
      <c r="I611" s="32"/>
      <c r="K611" s="29"/>
      <c r="L611" s="29"/>
    </row>
    <row r="612" spans="6:12" ht="12.75">
      <c r="F612" s="32"/>
      <c r="G612" s="32"/>
      <c r="H612" s="64"/>
      <c r="I612" s="32"/>
      <c r="K612" s="29"/>
      <c r="L612" s="29"/>
    </row>
    <row r="613" spans="6:12" ht="12.75">
      <c r="F613" s="32"/>
      <c r="G613" s="32"/>
      <c r="H613" s="79"/>
      <c r="I613" s="64"/>
      <c r="L613" s="50"/>
    </row>
    <row r="614" spans="6:12" ht="12.75">
      <c r="F614" s="32"/>
      <c r="G614" s="32"/>
      <c r="H614" s="64"/>
      <c r="I614" s="32"/>
      <c r="L614" s="50"/>
    </row>
    <row r="615" spans="6:12" ht="12.75">
      <c r="F615" s="32"/>
      <c r="G615" s="32"/>
      <c r="H615" s="64"/>
      <c r="I615" s="32"/>
      <c r="K615" s="29"/>
      <c r="L615" s="29"/>
    </row>
    <row r="616" spans="6:12" ht="12.75">
      <c r="F616" s="32"/>
      <c r="G616" s="32"/>
      <c r="H616" s="64"/>
      <c r="I616" s="32"/>
      <c r="L616" s="29"/>
    </row>
    <row r="617" ht="12.75">
      <c r="L617" s="29"/>
    </row>
    <row r="618" ht="12.75">
      <c r="L618" s="29"/>
    </row>
    <row r="619" ht="12.75">
      <c r="C619" s="40"/>
    </row>
    <row r="620" ht="12.75">
      <c r="K620" s="29"/>
    </row>
    <row r="621" ht="12.75">
      <c r="K621" s="29"/>
    </row>
    <row r="622" spans="8:11" ht="12.75">
      <c r="H622" s="29"/>
      <c r="I622" s="29"/>
      <c r="J622" s="29"/>
      <c r="K622" s="29"/>
    </row>
    <row r="623" spans="6:11" ht="12.75">
      <c r="F623" s="29"/>
      <c r="G623" s="29"/>
      <c r="H623" s="29"/>
      <c r="I623" s="29"/>
      <c r="J623" s="29"/>
      <c r="K623" s="29"/>
    </row>
    <row r="624" spans="6:11" ht="12.75">
      <c r="F624" s="29"/>
      <c r="G624" s="29"/>
      <c r="H624" s="29"/>
      <c r="I624" s="29"/>
      <c r="J624" s="29"/>
      <c r="K624" s="29"/>
    </row>
    <row r="625" spans="6:11" ht="12.75">
      <c r="F625" s="29"/>
      <c r="G625" s="29"/>
      <c r="H625" s="29"/>
      <c r="I625" s="29"/>
      <c r="J625" s="29"/>
      <c r="K625" s="29"/>
    </row>
    <row r="626" spans="6:11" ht="12.75">
      <c r="F626" s="29"/>
      <c r="G626" s="29"/>
      <c r="H626" s="29"/>
      <c r="I626" s="29"/>
      <c r="J626" s="29"/>
      <c r="K626" s="29"/>
    </row>
    <row r="627" spans="6:11" ht="12.75">
      <c r="F627" s="29"/>
      <c r="G627" s="29"/>
      <c r="H627" s="29"/>
      <c r="I627" s="29"/>
      <c r="J627" s="29"/>
      <c r="K627" s="29"/>
    </row>
    <row r="628" spans="6:11" ht="12.75">
      <c r="F628" s="29"/>
      <c r="G628" s="29"/>
      <c r="H628" s="29"/>
      <c r="I628" s="29"/>
      <c r="J628" s="29"/>
      <c r="K628" s="29"/>
    </row>
    <row r="629" spans="6:11" ht="12.75">
      <c r="F629" s="29"/>
      <c r="G629" s="29"/>
      <c r="H629" s="29"/>
      <c r="I629" s="29"/>
      <c r="J629" s="29"/>
      <c r="K629" s="29"/>
    </row>
    <row r="630" spans="6:10" ht="12.75">
      <c r="F630" s="29"/>
      <c r="G630" s="29"/>
      <c r="H630" s="29"/>
      <c r="I630" s="29"/>
      <c r="J630" s="29"/>
    </row>
    <row r="631" spans="6:12" ht="12.75">
      <c r="F631" s="29"/>
      <c r="G631" s="29"/>
      <c r="H631" s="29"/>
      <c r="I631" s="29"/>
      <c r="J631" s="29"/>
      <c r="L631" s="29"/>
    </row>
    <row r="632" spans="6:12" ht="12.75">
      <c r="F632" s="29"/>
      <c r="G632" s="29"/>
      <c r="H632" s="29"/>
      <c r="I632" s="29"/>
      <c r="J632" s="29"/>
      <c r="K632" s="29"/>
      <c r="L632" s="29"/>
    </row>
    <row r="633" spans="6:12" ht="12.75">
      <c r="F633" s="29"/>
      <c r="G633" s="29"/>
      <c r="H633" s="29"/>
      <c r="I633" s="29"/>
      <c r="J633" s="29"/>
      <c r="K633" s="29"/>
      <c r="L633" s="29"/>
    </row>
    <row r="634" spans="6:12" ht="12.75">
      <c r="F634" s="29"/>
      <c r="G634" s="29"/>
      <c r="H634" s="29"/>
      <c r="I634" s="29"/>
      <c r="J634" s="29"/>
      <c r="K634" s="29"/>
      <c r="L634" s="29"/>
    </row>
    <row r="635" spans="6:12" ht="12.75">
      <c r="F635" s="29"/>
      <c r="G635" s="29"/>
      <c r="H635" s="29"/>
      <c r="I635" s="29"/>
      <c r="J635" s="29"/>
      <c r="K635" s="29"/>
      <c r="L635" s="29"/>
    </row>
    <row r="636" spans="6:12" ht="12.75">
      <c r="F636" s="29"/>
      <c r="G636" s="29"/>
      <c r="H636" s="29"/>
      <c r="I636" s="29"/>
      <c r="J636" s="29"/>
      <c r="K636" s="29"/>
      <c r="L636" s="29"/>
    </row>
    <row r="637" spans="6:12" ht="12.75">
      <c r="F637" s="29"/>
      <c r="G637" s="29"/>
      <c r="H637" s="29"/>
      <c r="I637" s="29"/>
      <c r="J637" s="29"/>
      <c r="K637" s="29"/>
      <c r="L637" s="29"/>
    </row>
    <row r="638" spans="6:12" ht="12.75">
      <c r="F638" s="29"/>
      <c r="G638" s="29"/>
      <c r="H638" s="29"/>
      <c r="I638" s="29"/>
      <c r="J638" s="29"/>
      <c r="K638" s="29"/>
      <c r="L638" s="29"/>
    </row>
    <row r="639" spans="6:12" ht="12.75">
      <c r="F639" s="29"/>
      <c r="G639" s="29"/>
      <c r="H639" s="29"/>
      <c r="I639" s="29"/>
      <c r="J639" s="29"/>
      <c r="K639" s="29"/>
      <c r="L639" s="29"/>
    </row>
    <row r="640" spans="6:12" ht="12.75">
      <c r="F640" s="29"/>
      <c r="G640" s="29"/>
      <c r="H640" s="29"/>
      <c r="I640" s="29"/>
      <c r="J640" s="29"/>
      <c r="L640" s="29"/>
    </row>
    <row r="641" spans="3:12" ht="12.75">
      <c r="C641" s="40"/>
      <c r="I641" s="40"/>
      <c r="L641" s="29"/>
    </row>
    <row r="642" ht="12.75">
      <c r="L642" s="29"/>
    </row>
    <row r="643" ht="12.75">
      <c r="L643" s="29"/>
    </row>
    <row r="644" ht="12.75">
      <c r="L644" s="29"/>
    </row>
    <row r="645" ht="12.75">
      <c r="L645" s="29"/>
    </row>
    <row r="646" ht="12.75">
      <c r="L646" s="29"/>
    </row>
    <row r="647" ht="12.75">
      <c r="L647" s="29"/>
    </row>
    <row r="648" ht="12.75">
      <c r="L648" s="29"/>
    </row>
    <row r="649" ht="12.75">
      <c r="L649" s="29"/>
    </row>
    <row r="650" ht="12.75">
      <c r="L650" s="29"/>
    </row>
    <row r="651" ht="12.75">
      <c r="L651" s="29"/>
    </row>
    <row r="654" ht="12.75">
      <c r="K654" s="29"/>
    </row>
    <row r="656" ht="12.75">
      <c r="K656" s="29"/>
    </row>
    <row r="657" spans="7:11" ht="12.75">
      <c r="G657" s="35"/>
      <c r="H657" s="35"/>
      <c r="I657" s="35"/>
      <c r="K657" s="29"/>
    </row>
    <row r="658" spans="7:11" ht="12.75">
      <c r="G658" s="35"/>
      <c r="H658" s="35"/>
      <c r="I658" s="35"/>
      <c r="K658" s="29"/>
    </row>
    <row r="659" spans="7:11" ht="12.75">
      <c r="G659" s="35"/>
      <c r="H659" s="35"/>
      <c r="I659" s="35"/>
      <c r="K659" s="29"/>
    </row>
    <row r="660" spans="7:11" ht="12.75">
      <c r="G660" s="35"/>
      <c r="H660" s="35"/>
      <c r="I660" s="35"/>
      <c r="K660" s="29"/>
    </row>
    <row r="661" spans="7:11" ht="12.75">
      <c r="G661" s="35"/>
      <c r="H661" s="35"/>
      <c r="I661" s="35"/>
      <c r="K661" s="29"/>
    </row>
    <row r="662" spans="7:11" ht="12.75">
      <c r="G662" s="35"/>
      <c r="H662" s="35"/>
      <c r="I662" s="35"/>
      <c r="K662" s="29"/>
    </row>
    <row r="663" spans="7:11" ht="12.75">
      <c r="G663" s="35"/>
      <c r="H663" s="35"/>
      <c r="I663" s="35"/>
      <c r="K663" s="29"/>
    </row>
    <row r="664" spans="7:11" ht="12.75">
      <c r="G664" s="35"/>
      <c r="H664" s="35"/>
      <c r="I664" s="35"/>
      <c r="K664" s="29"/>
    </row>
    <row r="665" spans="7:11" ht="12.75">
      <c r="G665" s="35"/>
      <c r="H665" s="35"/>
      <c r="I665" s="35"/>
      <c r="K665" s="29"/>
    </row>
    <row r="666" spans="7:11" ht="12.75">
      <c r="G666" s="35"/>
      <c r="H666" s="35"/>
      <c r="I666" s="35"/>
      <c r="K666" s="29"/>
    </row>
    <row r="667" spans="7:11" ht="12.75">
      <c r="G667" s="35"/>
      <c r="H667" s="35"/>
      <c r="I667" s="35"/>
      <c r="K667" s="29"/>
    </row>
    <row r="668" spans="3:12" ht="12.75">
      <c r="C668" s="40"/>
      <c r="G668" s="78"/>
      <c r="H668" s="35"/>
      <c r="I668" s="35"/>
      <c r="K668" s="29"/>
      <c r="L668" s="29"/>
    </row>
    <row r="669" spans="11:12" ht="12.75">
      <c r="K669" s="29"/>
      <c r="L669" s="29"/>
    </row>
    <row r="670" ht="12.75">
      <c r="K670" s="29"/>
    </row>
    <row r="671" ht="12.75">
      <c r="K671" s="29"/>
    </row>
    <row r="672" ht="12.75">
      <c r="K672" s="29"/>
    </row>
    <row r="673" ht="12.75">
      <c r="K673" s="29"/>
    </row>
    <row r="674" ht="12.75">
      <c r="K674" s="29"/>
    </row>
    <row r="675" ht="12.75">
      <c r="K675" s="29"/>
    </row>
    <row r="678" ht="12.75">
      <c r="L678" s="29"/>
    </row>
    <row r="679" ht="12.75">
      <c r="L679" s="29"/>
    </row>
    <row r="687" ht="12.75">
      <c r="L687" s="29"/>
    </row>
    <row r="688" ht="12.75">
      <c r="L688" s="29"/>
    </row>
    <row r="689" ht="12.75">
      <c r="L689" s="29"/>
    </row>
    <row r="690" ht="12.75">
      <c r="L690" s="29"/>
    </row>
    <row r="691" ht="12.75">
      <c r="L691" s="29"/>
    </row>
    <row r="692" ht="12.75">
      <c r="L692" s="29"/>
    </row>
    <row r="693" ht="12.75">
      <c r="L693" s="29"/>
    </row>
    <row r="694" ht="12.75">
      <c r="L694" s="29"/>
    </row>
    <row r="695" ht="12.75">
      <c r="L695" s="29"/>
    </row>
    <row r="696" ht="12.75">
      <c r="L696" s="29"/>
    </row>
    <row r="697" ht="12.75">
      <c r="L697" s="29"/>
    </row>
    <row r="698" ht="12.75">
      <c r="L698" s="29"/>
    </row>
    <row r="699" ht="12.75">
      <c r="L699" s="29"/>
    </row>
    <row r="717" ht="12.75">
      <c r="L717" s="29"/>
    </row>
    <row r="718" ht="12.75">
      <c r="L718" s="29"/>
    </row>
  </sheetData>
  <sheetProtection password="BB3E" sheet="1"/>
  <mergeCells count="2">
    <mergeCell ref="F4:G4"/>
    <mergeCell ref="H4:I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875" style="136" customWidth="1"/>
    <col min="2" max="2" width="55.875" style="0" customWidth="1"/>
    <col min="3" max="6" width="16.125" style="0" customWidth="1"/>
  </cols>
  <sheetData>
    <row r="2" spans="2:4" ht="15.75">
      <c r="B2" s="133" t="s">
        <v>252</v>
      </c>
      <c r="C2" s="133"/>
      <c r="D2" s="133"/>
    </row>
    <row r="4" spans="1:9" ht="13.5" thickBot="1">
      <c r="A4" s="158" t="s">
        <v>169</v>
      </c>
      <c r="B4" s="135" t="s">
        <v>253</v>
      </c>
      <c r="C4" s="158" t="s">
        <v>255</v>
      </c>
      <c r="D4" s="158" t="s">
        <v>256</v>
      </c>
      <c r="E4" s="158" t="s">
        <v>257</v>
      </c>
      <c r="F4" s="158" t="s">
        <v>254</v>
      </c>
      <c r="G4" s="162"/>
      <c r="H4" s="162"/>
      <c r="I4" s="162"/>
    </row>
    <row r="5" spans="1:9" ht="12.75">
      <c r="A5" s="138">
        <v>1</v>
      </c>
      <c r="B5" s="137" t="s">
        <v>167</v>
      </c>
      <c r="C5" s="138" t="s">
        <v>220</v>
      </c>
      <c r="D5" s="138">
        <v>1</v>
      </c>
      <c r="E5" s="190"/>
      <c r="F5" s="142">
        <f>E5*D5</f>
        <v>0</v>
      </c>
      <c r="G5" s="145"/>
      <c r="H5" s="145"/>
      <c r="I5" s="145"/>
    </row>
    <row r="6" spans="1:9" ht="25.5">
      <c r="A6" s="140">
        <v>2</v>
      </c>
      <c r="B6" s="139" t="s">
        <v>166</v>
      </c>
      <c r="C6" s="140" t="s">
        <v>220</v>
      </c>
      <c r="D6" s="140">
        <v>1</v>
      </c>
      <c r="E6" s="191"/>
      <c r="F6" s="143">
        <f>E6*D6</f>
        <v>0</v>
      </c>
      <c r="G6" s="145"/>
      <c r="H6" s="145"/>
      <c r="I6" s="145"/>
    </row>
    <row r="7" spans="1:9" ht="26.25" thickBot="1">
      <c r="A7" s="159">
        <v>3</v>
      </c>
      <c r="B7" s="160" t="s">
        <v>270</v>
      </c>
      <c r="C7" s="159" t="s">
        <v>220</v>
      </c>
      <c r="D7" s="159">
        <v>1</v>
      </c>
      <c r="E7" s="192"/>
      <c r="F7" s="161">
        <f>E7*D7</f>
        <v>0</v>
      </c>
      <c r="G7" s="145"/>
      <c r="H7" s="145"/>
      <c r="I7" s="145"/>
    </row>
    <row r="8" spans="2:6" ht="15.75">
      <c r="B8" s="133" t="s">
        <v>249</v>
      </c>
      <c r="C8" s="141"/>
      <c r="D8" s="141"/>
      <c r="E8" s="141"/>
      <c r="F8" s="144">
        <f>F6+F5+F7</f>
        <v>0</v>
      </c>
    </row>
    <row r="9" spans="3:6" ht="12.75">
      <c r="C9" s="136"/>
      <c r="D9" s="136"/>
      <c r="E9" s="136"/>
      <c r="F9" s="136"/>
    </row>
    <row r="10" spans="3:6" ht="12.75">
      <c r="C10" s="136"/>
      <c r="D10" s="136"/>
      <c r="E10" s="136"/>
      <c r="F10" s="136"/>
    </row>
    <row r="11" spans="3:6" ht="12.75">
      <c r="C11" s="136"/>
      <c r="D11" s="136"/>
      <c r="E11" s="136"/>
      <c r="F11" s="136"/>
    </row>
  </sheetData>
  <sheetProtection password="BB3E" sheet="1"/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 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PVLT Na Hutmance</dc:title>
  <dc:subject>DPS</dc:subject>
  <dc:creator>Ing. Ladislav Váňa</dc:creator>
  <cp:keywords/>
  <dc:description/>
  <cp:lastModifiedBy>Schindler Jiří</cp:lastModifiedBy>
  <cp:lastPrinted>2020-06-03T07:09:37Z</cp:lastPrinted>
  <dcterms:created xsi:type="dcterms:W3CDTF">2005-02-18T08:24:16Z</dcterms:created>
  <dcterms:modified xsi:type="dcterms:W3CDTF">2020-06-17T09:22:29Z</dcterms:modified>
  <cp:category>DPS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