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59\Desktop\VPN III\"/>
    </mc:Choice>
  </mc:AlternateContent>
  <xr:revisionPtr revIDLastSave="0" documentId="8_{E52B1B9F-4A76-4A40-99BC-40B2E13B76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List1!$B$2:$L$73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" i="1"/>
  <c r="I70" i="1"/>
  <c r="J70" i="1" s="1"/>
  <c r="G70" i="1"/>
  <c r="G71" i="1" s="1"/>
  <c r="H70" i="1" l="1"/>
  <c r="I71" i="1"/>
  <c r="J71" i="1" s="1"/>
  <c r="H71" i="1"/>
  <c r="D73" i="1" l="1"/>
  <c r="C73" i="1"/>
</calcChain>
</file>

<file path=xl/sharedStrings.xml><?xml version="1.0" encoding="utf-8"?>
<sst xmlns="http://schemas.openxmlformats.org/spreadsheetml/2006/main" count="788" uniqueCount="385">
  <si>
    <t>Lokalita</t>
  </si>
  <si>
    <t>Adresa</t>
  </si>
  <si>
    <t>Olomouc</t>
  </si>
  <si>
    <t>Havlíčkův Brod</t>
  </si>
  <si>
    <t>Brno</t>
  </si>
  <si>
    <t>Zemědělská 1a, Brno</t>
  </si>
  <si>
    <t>Opava</t>
  </si>
  <si>
    <t>Jaselská 16/552, Opava 74 601</t>
  </si>
  <si>
    <t>NAGANO SRS</t>
  </si>
  <si>
    <t>Praha 6</t>
  </si>
  <si>
    <t>Ztracená 1099, Praha 6</t>
  </si>
  <si>
    <t>Chrudim</t>
  </si>
  <si>
    <t>Poděbradova 909/53701, Chrudim</t>
  </si>
  <si>
    <t>Jihlava</t>
  </si>
  <si>
    <t>Fritzova 4260/4, Jihlava 69 601</t>
  </si>
  <si>
    <t>Jičín</t>
  </si>
  <si>
    <t>Děčín</t>
  </si>
  <si>
    <t>28. října 979/19, Děčín 40 502</t>
  </si>
  <si>
    <t>Jindřichův Hradec</t>
  </si>
  <si>
    <t>Pravdova 837, Jindřichův Hradec 37 701</t>
  </si>
  <si>
    <t>Kroměříž</t>
  </si>
  <si>
    <t>Vsetín</t>
  </si>
  <si>
    <t xml:space="preserve"> 4. května 287, Vsetín 75 501</t>
  </si>
  <si>
    <t>Šlechtitelů 773/23, Olomouc 77 900</t>
  </si>
  <si>
    <t>České Budějovice</t>
  </si>
  <si>
    <t>Šumperk</t>
  </si>
  <si>
    <t>Tachov</t>
  </si>
  <si>
    <t>Nymburk</t>
  </si>
  <si>
    <t>Mladá Boleslav</t>
  </si>
  <si>
    <t>Bělská 151, Mladá Boleslav</t>
  </si>
  <si>
    <t>Rakovník</t>
  </si>
  <si>
    <t>Lubenská 2250, Rakovník II</t>
  </si>
  <si>
    <t>Vyškov</t>
  </si>
  <si>
    <t>Nový Jičín</t>
  </si>
  <si>
    <t>Jeseník</t>
  </si>
  <si>
    <t>Frýdek-Místek</t>
  </si>
  <si>
    <t>4. května 217, Frýdek-Místek</t>
  </si>
  <si>
    <t>Prostějov</t>
  </si>
  <si>
    <t>Pelhřimov</t>
  </si>
  <si>
    <t>Písek</t>
  </si>
  <si>
    <t>Žatec</t>
  </si>
  <si>
    <t>Litoměřice</t>
  </si>
  <si>
    <t>Teplice</t>
  </si>
  <si>
    <t>Trutnov</t>
  </si>
  <si>
    <t>Hradec Králové</t>
  </si>
  <si>
    <t>Konečná 1930, Havlíčkův Brod</t>
  </si>
  <si>
    <t>Semily</t>
  </si>
  <si>
    <t>Ústí nad Orlicí</t>
  </si>
  <si>
    <t>Náchod</t>
  </si>
  <si>
    <t>Česká Lípa</t>
  </si>
  <si>
    <t>Dubická 2362, Česká Lípa</t>
  </si>
  <si>
    <t>Plzeň</t>
  </si>
  <si>
    <t>Domažlice</t>
  </si>
  <si>
    <t>Klatovy</t>
  </si>
  <si>
    <t>Nemocniční 1852/53, Šumperk 787 01</t>
  </si>
  <si>
    <t>Volyňská 1544, Tachov 347 01</t>
  </si>
  <si>
    <t>Palánek 250/1, Vyškov 682 01</t>
  </si>
  <si>
    <t>Divadelní 946/9, Nový Jičín 741 01</t>
  </si>
  <si>
    <t>Spojenců 2632/13, Prostějov 796 01</t>
  </si>
  <si>
    <t>U Stínadel 1316, Pelhřimov 393 01</t>
  </si>
  <si>
    <t>Nádražní 1988, Písek 397 01</t>
  </si>
  <si>
    <t>Velká Krajská 44/1, Litoměřice 412 01</t>
  </si>
  <si>
    <t>Masarykova třída 2421/66, Teplice 415 01</t>
  </si>
  <si>
    <t>Horská 5,Trutnov 541 01</t>
  </si>
  <si>
    <t>Habrmanova 19/1, Hradec Králové 500 02</t>
  </si>
  <si>
    <t>Bitouchovská 1, Semily 513 01</t>
  </si>
  <si>
    <t>Tvardkova 1191, Ústí nad Orlicí 562 01</t>
  </si>
  <si>
    <t>Tyršova 59, Náchod 547 01</t>
  </si>
  <si>
    <t>Haltravská 438, Domažlice 344 01</t>
  </si>
  <si>
    <t>Mělník</t>
  </si>
  <si>
    <t>Bezručova 108, Mělník</t>
  </si>
  <si>
    <t>Přerov</t>
  </si>
  <si>
    <t>Wurmova 606/2, Přerov 750 02</t>
  </si>
  <si>
    <t>Benešov</t>
  </si>
  <si>
    <t>Žižkova 306, Benešov</t>
  </si>
  <si>
    <t>Karlovy Vary</t>
  </si>
  <si>
    <t>Závodní 152, Karlovy Vary 360 02</t>
  </si>
  <si>
    <t>Uherské Hradiště</t>
  </si>
  <si>
    <t>Protzkarova 1180, Uherské Hradiště 686 01</t>
  </si>
  <si>
    <t>Zlín</t>
  </si>
  <si>
    <t>Zarámí 88, Zlín 760 01</t>
  </si>
  <si>
    <t>Slovanská alej 2179/20, Plzeň 326 00</t>
  </si>
  <si>
    <t>Aviatická 1048/12, Praha 6</t>
  </si>
  <si>
    <t>Strakonice</t>
  </si>
  <si>
    <t>Palackého náměstí 1090, Strakonice 386 01</t>
  </si>
  <si>
    <t>Celkový součet s kompletními náklady</t>
  </si>
  <si>
    <t>Celkový součet za měsíc</t>
  </si>
  <si>
    <t>SLA</t>
  </si>
  <si>
    <t>Ždár nad Sázavou</t>
  </si>
  <si>
    <t xml:space="preserve">Strojírenská 1089/14, Žďár nad Sázavou </t>
  </si>
  <si>
    <t>lepší</t>
  </si>
  <si>
    <t>Lipovská 125, Jeseník</t>
  </si>
  <si>
    <t>standardní - SLA1</t>
  </si>
  <si>
    <t xml:space="preserve">Karviná </t>
  </si>
  <si>
    <t>Kraj. Hyg. Stanice, Karviná, Těreškovové 2206</t>
  </si>
  <si>
    <t>MZe, Čapkova 127, Klatovy</t>
  </si>
  <si>
    <t>Nymburk, Soudní 17</t>
  </si>
  <si>
    <t>Jaroměřice nad Rokytnou</t>
  </si>
  <si>
    <t>Zkušební stanice, Husova 127, 675 51 Jaroměřice nad Rokytnou</t>
  </si>
  <si>
    <t>Lednice</t>
  </si>
  <si>
    <t>Planá nad Lužnicí</t>
  </si>
  <si>
    <t>Hradec nad Svitavou</t>
  </si>
  <si>
    <t>Oblekovice</t>
  </si>
  <si>
    <t>Oblekovice 16, Znojmo 5</t>
  </si>
  <si>
    <t xml:space="preserve"> ČSLA 23,391 11 Planá nad Lužnicí</t>
  </si>
  <si>
    <t xml:space="preserve">Praha </t>
  </si>
  <si>
    <t>Za Opravnou 4, Praha 5 - Motol</t>
  </si>
  <si>
    <t>Chrastava</t>
  </si>
  <si>
    <t>Bílokostelecká 208, 463 31 Chrastava</t>
  </si>
  <si>
    <t>Lipa</t>
  </si>
  <si>
    <t>Žatec, Chmelařské náměstí 1612</t>
  </si>
  <si>
    <t>Čáslav</t>
  </si>
  <si>
    <t>Filipov 19,  286 01 Čáslav</t>
  </si>
  <si>
    <t>Chrlice</t>
  </si>
  <si>
    <t>Lysice</t>
  </si>
  <si>
    <t>Boskovická 450, 679  71 Lysice</t>
  </si>
  <si>
    <t>Přerov nad Labem</t>
  </si>
  <si>
    <t>Pustá Jakartice</t>
  </si>
  <si>
    <t>Staňkov</t>
  </si>
  <si>
    <t>Americká 108,  345 61 Staňkov</t>
  </si>
  <si>
    <t>Věrovany</t>
  </si>
  <si>
    <t xml:space="preserve">Vysoká u Příbramě </t>
  </si>
  <si>
    <t>Hroznová 63/2, Brno</t>
  </si>
  <si>
    <t>Chylice</t>
  </si>
  <si>
    <t>Osvobození 247, Ostožská Nová Ves, 687 24</t>
  </si>
  <si>
    <t>Vysoká u Příbramě 129, 262 42</t>
  </si>
  <si>
    <t>Měsíční náklady (bez DPH)</t>
  </si>
  <si>
    <t>Měsíční náklady (s DPH)</t>
  </si>
  <si>
    <t>Náklady na instalci (bez DPH)</t>
  </si>
  <si>
    <t>Náklady na instalaci (s DPH)</t>
  </si>
  <si>
    <t>Dobřichovice</t>
  </si>
  <si>
    <t>Typ přípojení (kábel, wifi, atd.)</t>
  </si>
  <si>
    <t>Hradec nad Svitavou 483, 56901</t>
  </si>
  <si>
    <t>Lípa 121,  Lípa u Havličkového Brodu, 582 57</t>
  </si>
  <si>
    <t>Přerov nad Labem 420, 28916</t>
  </si>
  <si>
    <t>Pusté Jakartice 304/17, Malé Hoštice, Opava, 74733</t>
  </si>
  <si>
    <t>Nenakonice 435, 78375</t>
  </si>
  <si>
    <t>K Červenému dvoru 25/3156 130 00, Praha 3 - Strašnic</t>
  </si>
  <si>
    <t>Kč bez DPH</t>
  </si>
  <si>
    <t>Kč s DPH</t>
  </si>
  <si>
    <t>ID</t>
  </si>
  <si>
    <t>Zákazník</t>
  </si>
  <si>
    <t>Služba</t>
  </si>
  <si>
    <t>55229-116760-2</t>
  </si>
  <si>
    <t>Ústřední kontrolní a zkušební ústav zemědělský</t>
  </si>
  <si>
    <t>MPLS L3VPN</t>
  </si>
  <si>
    <t>Brno, Černá Pole, Zemědělská 1752/1a</t>
  </si>
  <si>
    <t>55229-116769-2</t>
  </si>
  <si>
    <t>Olomouc, Holice, Šlechtitelů 773/23</t>
  </si>
  <si>
    <t>55229-116771-2</t>
  </si>
  <si>
    <t>Opava, Předměstí, Jaselská 552/16</t>
  </si>
  <si>
    <t>55229-116772-2</t>
  </si>
  <si>
    <t>Praha, Ruzyně, Ztracená 1099/10</t>
  </si>
  <si>
    <t>55229-116773-2</t>
  </si>
  <si>
    <t>Praha, Strašnice, K Červenému dvoru 3156/25</t>
  </si>
  <si>
    <t>55229-117058-2</t>
  </si>
  <si>
    <t>Benešov, Žižkova 360</t>
  </si>
  <si>
    <t>55229-117059-3</t>
  </si>
  <si>
    <t>Lednice, Nejdecká 610</t>
  </si>
  <si>
    <t>55229-117061-2</t>
  </si>
  <si>
    <t>Česká Lípa, Dubická 2362/56</t>
  </si>
  <si>
    <t>55229-117062-2</t>
  </si>
  <si>
    <t>České Budějovice, České Budějovice 6, Dvořákova 381/21</t>
  </si>
  <si>
    <t>55229-117064-2</t>
  </si>
  <si>
    <t>Děčín, Děčín I-Děčín, 28. října 979/19</t>
  </si>
  <si>
    <t>55229-117065-2</t>
  </si>
  <si>
    <t>Domažlice, Týnské Předměstí, Haltravská 438</t>
  </si>
  <si>
    <t>55229-117066-2</t>
  </si>
  <si>
    <t>Frýdek-Místek, Místek, 4. května 217</t>
  </si>
  <si>
    <t>55229-117067-2</t>
  </si>
  <si>
    <t>Havlíčkův Brod, Konečná 1930</t>
  </si>
  <si>
    <t>55229-117068-2</t>
  </si>
  <si>
    <t>Hradec Králové, Pražské Předměstí, Habrmanova 19/1</t>
  </si>
  <si>
    <t>55229-117069-2</t>
  </si>
  <si>
    <t>Cheb, Svobody 207/52</t>
  </si>
  <si>
    <t>55229-117070-2</t>
  </si>
  <si>
    <t>Chrudim, Chrudim IV, Poděbradova 909</t>
  </si>
  <si>
    <t>55229-117071-3</t>
  </si>
  <si>
    <t>Jeseník, Lipovská 125/12</t>
  </si>
  <si>
    <t>55229-117073-2</t>
  </si>
  <si>
    <t>Jičín, Valdické Předměstí, Havlíčkova 56</t>
  </si>
  <si>
    <t>55229-117074-2</t>
  </si>
  <si>
    <t>Jihlava, Fritzova 4260/4</t>
  </si>
  <si>
    <t>55229-117075-2</t>
  </si>
  <si>
    <t>Jindřichův Hradec, Jindřichův Hradec II, Pravdova 837</t>
  </si>
  <si>
    <t>55229-117076-2</t>
  </si>
  <si>
    <t>Karlovy Vary, Tašovice, Závodní 152</t>
  </si>
  <si>
    <t>55229-117077-3</t>
  </si>
  <si>
    <t>Karviná, Mizerov, tř. Těreškovové 2206/38</t>
  </si>
  <si>
    <t>55229-117079-3</t>
  </si>
  <si>
    <t>Klatovy, Klatovy V, Čapkova 127</t>
  </si>
  <si>
    <t>55229-117080-1</t>
  </si>
  <si>
    <t>Králův Dvůr, Pod Hájem 324</t>
  </si>
  <si>
    <t>55229-117081-2</t>
  </si>
  <si>
    <t>Kroměříž, Riegrovo náměstí 3228/22</t>
  </si>
  <si>
    <t>55229-117083-1</t>
  </si>
  <si>
    <t>Liberec, Liberec I-Staré Město, nám. Dr. E. Beneše 585/26</t>
  </si>
  <si>
    <t>55229-117084-2</t>
  </si>
  <si>
    <t>Litoměřice, Litoměřice-Město, Velká Krajská 44/1</t>
  </si>
  <si>
    <t>55229-117086-2</t>
  </si>
  <si>
    <t>Mělník, Bezručova 108</t>
  </si>
  <si>
    <t>55229-117087-2</t>
  </si>
  <si>
    <t>Mladá Boleslav, Mladá Boleslav I, Bělská 151</t>
  </si>
  <si>
    <t>55229-117093-2</t>
  </si>
  <si>
    <t>Náchod, Tyršova 59</t>
  </si>
  <si>
    <t>55229-117094-2</t>
  </si>
  <si>
    <t>Nový Jičín, Divadelní 946/9</t>
  </si>
  <si>
    <t>55229-117095-3</t>
  </si>
  <si>
    <t>Nymburk, Soudní 17/3</t>
  </si>
  <si>
    <t>55229-117097-2</t>
  </si>
  <si>
    <t>Pelhřimov, U Stínadel 1316</t>
  </si>
  <si>
    <t>55229-117098-2</t>
  </si>
  <si>
    <t>Písek, Budějovické Předměstí, Nádražní 1988</t>
  </si>
  <si>
    <t>55229-117100-2</t>
  </si>
  <si>
    <t>Plzeň, Východní Předměstí, Slovanská alej 2179/20</t>
  </si>
  <si>
    <t>55229-117101-2</t>
  </si>
  <si>
    <t>Praha, Ruzyně, Laglerové 1084/6</t>
  </si>
  <si>
    <t>55229-117104-2</t>
  </si>
  <si>
    <t>Prostějov, Za Kosteleckou 3902</t>
  </si>
  <si>
    <t>55229-117105-2</t>
  </si>
  <si>
    <t>Přerov, Přerov I-Město, Wurmova 606/2</t>
  </si>
  <si>
    <t>55229-117107-2</t>
  </si>
  <si>
    <t>Rakovník, Rakovník II, Lubenská 2250</t>
  </si>
  <si>
    <t>55229-117110-2</t>
  </si>
  <si>
    <t>Semily, Bítouchovská 1</t>
  </si>
  <si>
    <t>55229-117112-2</t>
  </si>
  <si>
    <t>Strakonice, Strakonice I, Palackého náměstí 1090</t>
  </si>
  <si>
    <t>55229-117114-2</t>
  </si>
  <si>
    <t>Šumperk, Nemocniční 1852/53</t>
  </si>
  <si>
    <t>55229-117116-2</t>
  </si>
  <si>
    <t>Tachov, Volyňská 1544</t>
  </si>
  <si>
    <t>55229-117117-2</t>
  </si>
  <si>
    <t>Teplice, Masarykova třída 2421/66</t>
  </si>
  <si>
    <t>55229-117118-2</t>
  </si>
  <si>
    <t>Trutnov, Střední Předměstí, Horská 5</t>
  </si>
  <si>
    <t>55229-117119-3</t>
  </si>
  <si>
    <t>Jaroměřice nad Rokytnou, Husova 127</t>
  </si>
  <si>
    <t>55229-117120-2</t>
  </si>
  <si>
    <t>Uherské Hradiště, Protzkarova 1180</t>
  </si>
  <si>
    <t>55229-117121-2</t>
  </si>
  <si>
    <t>Ústí nad Orlicí, Tvardkova 1191</t>
  </si>
  <si>
    <t>55229-117122-2</t>
  </si>
  <si>
    <t>Vsetín, 4. května 287</t>
  </si>
  <si>
    <t>55229-117123-2</t>
  </si>
  <si>
    <t>Vyškov, Brňany, Palánek 250/1</t>
  </si>
  <si>
    <t>55229-117124-2</t>
  </si>
  <si>
    <t>Zlín, Zarámí 88</t>
  </si>
  <si>
    <t>55229-117125-3</t>
  </si>
  <si>
    <t>Znojmo, Oblekovice 16</t>
  </si>
  <si>
    <t>55229-117126-3</t>
  </si>
  <si>
    <t>55229-117127-2</t>
  </si>
  <si>
    <t>Žďár nad Sázavou, Žďár nad Sázavou 1, Strojírenská 1089/14</t>
  </si>
  <si>
    <t>55229-122975-2</t>
  </si>
  <si>
    <t>Planá nad Lužnicí, ČSLA 23</t>
  </si>
  <si>
    <t>55229-123655-1</t>
  </si>
  <si>
    <t>Brno, Pisárky, Hroznová 63/2</t>
  </si>
  <si>
    <t>55229-123708-1</t>
  </si>
  <si>
    <t>Praha, Motol, Za opravnou 4/4</t>
  </si>
  <si>
    <t>55229-123709-1</t>
  </si>
  <si>
    <t>Hradec nad Svitavou 483</t>
  </si>
  <si>
    <t>55229-123710-1</t>
  </si>
  <si>
    <t>Vysoká u Příbramě 129</t>
  </si>
  <si>
    <t>55229-123900-1</t>
  </si>
  <si>
    <t>Čáslav, Filipov 19</t>
  </si>
  <si>
    <t>55229-123901-1</t>
  </si>
  <si>
    <t>Dobřichovice, Pražská 586</t>
  </si>
  <si>
    <t>55229-123903-1</t>
  </si>
  <si>
    <t>Chrastava, Dolní Chrastava, Bílokostelecká 208</t>
  </si>
  <si>
    <t>55229-123904-1</t>
  </si>
  <si>
    <t>Brno, Chrlice, U jezu 390/3</t>
  </si>
  <si>
    <t>55229-123905-1</t>
  </si>
  <si>
    <t>Ostrožská Nová Ves, Chylice, Osvobození 247</t>
  </si>
  <si>
    <t>55229-123911-1</t>
  </si>
  <si>
    <t>Lípa 121</t>
  </si>
  <si>
    <t>55229-123912-1</t>
  </si>
  <si>
    <t>Lysice, Boskovická 450</t>
  </si>
  <si>
    <t>55229-123923-1</t>
  </si>
  <si>
    <t>Praha, Nové Město, Těšnov 65/17</t>
  </si>
  <si>
    <t>55229-123925-1</t>
  </si>
  <si>
    <t>Přerov nad Labem 420</t>
  </si>
  <si>
    <t>55229-123926-1</t>
  </si>
  <si>
    <t>Opava, Pusté Jakartice, Pusté Jakartice 304/17</t>
  </si>
  <si>
    <t>55229-123927-1</t>
  </si>
  <si>
    <t>Staňkov, Staňkov I, Americká 58</t>
  </si>
  <si>
    <t>55229-123930-1</t>
  </si>
  <si>
    <t>Věrovany, Nenakonice 435</t>
  </si>
  <si>
    <t>55229-123931-1</t>
  </si>
  <si>
    <t>Žatec, Otokara Březiny 2403</t>
  </si>
  <si>
    <t>55229-123932-1</t>
  </si>
  <si>
    <t>Želešice, 24. dubna 301</t>
  </si>
  <si>
    <t>Adresa DT</t>
  </si>
  <si>
    <t>ID služby</t>
  </si>
  <si>
    <t>Železnická 1057, Jičín 50 601</t>
  </si>
  <si>
    <t>Jičín, Železnická 1057</t>
  </si>
  <si>
    <t>Pražská 586,  252 29 Dobřichovice</t>
  </si>
  <si>
    <t>náměstí Míru 3297/15, Kroměříž 76 701</t>
  </si>
  <si>
    <t>Kroměříž, náměstí Míru 3297/15</t>
  </si>
  <si>
    <t>Nejdek 87, 691 44 Lednice</t>
  </si>
  <si>
    <t>Lednice, Nejdek 87</t>
  </si>
  <si>
    <t>20/4</t>
  </si>
  <si>
    <t>100/100</t>
  </si>
  <si>
    <t>40/40</t>
  </si>
  <si>
    <t>20/20</t>
  </si>
  <si>
    <t>20/8</t>
  </si>
  <si>
    <t>25/4</t>
  </si>
  <si>
    <t>25/2</t>
  </si>
  <si>
    <t>20/10</t>
  </si>
  <si>
    <t>25/8</t>
  </si>
  <si>
    <t>20/2</t>
  </si>
  <si>
    <t>Požadovaná rychlost Mbs (down/up)</t>
  </si>
  <si>
    <t>Celkový součet za 48 měsíců</t>
  </si>
  <si>
    <t>8/0,768</t>
  </si>
  <si>
    <t>Lannova tř. 117/63, České Budějovice</t>
  </si>
  <si>
    <t>České Budějovice, České Budějovice 6, Lannova tř. 117/63</t>
  </si>
  <si>
    <t>U jezu 3 (budova laboratoří - GPS 49.1249257, 16.6344304), 664 42 Modřice</t>
  </si>
  <si>
    <t>Chrlice, U jezu 3 (budova laboratoří - GPS 49.1249257, 16.6344304), 664 42 Modřice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</si>
  <si>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</si>
  <si>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</si>
  <si>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</si>
  <si>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</si>
  <si>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</si>
  <si>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</si>
  <si>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</si>
  <si>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</si>
  <si>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</si>
  <si>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</si>
  <si>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</si>
  <si>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</si>
  <si>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</si>
  <si>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</si>
  <si>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</si>
  <si>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</si>
  <si>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</si>
  <si>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</si>
  <si>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</si>
  <si>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</si>
  <si>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</si>
  <si>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</si>
  <si>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</si>
  <si>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</si>
  <si>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</si>
  <si>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</si>
  <si>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</si>
  <si>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</si>
  <si>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</si>
  <si>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</si>
  <si>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</si>
  <si>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</si>
  <si>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</si>
  <si>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</si>
  <si>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</si>
  <si>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</si>
  <si>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</si>
  <si>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</si>
  <si>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</si>
  <si>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</si>
  <si>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</si>
  <si>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</si>
  <si>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</si>
  <si>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</si>
  <si>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</si>
  <si>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</si>
  <si>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</si>
  <si>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</si>
  <si>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</si>
  <si>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</si>
  <si>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</si>
  <si>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</si>
  <si>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</si>
  <si>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</si>
  <si>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</si>
  <si>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</si>
  <si>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</si>
  <si>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</si>
  <si>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</si>
  <si>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</si>
  <si>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</si>
  <si>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</si>
  <si>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</si>
  <si>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</si>
  <si>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</si>
  <si>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</si>
  <si>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</si>
  <si>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Poř.č.</t>
  </si>
  <si>
    <t>Příloha č. 5 - Seznam lokalit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</si>
</sst>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2" fillId="0" borderId="0" xfId="0" applyFont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1" applyAlignment="1" applyProtection="1">
      <alignment wrapText="1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/>
    <xf numFmtId="3" fontId="10" fillId="0" borderId="1" xfId="0" applyNumberFormat="1" applyFont="1" applyBorder="1"/>
    <xf numFmtId="0" fontId="10" fillId="0" borderId="0" xfId="0" applyFont="1"/>
    <xf numFmtId="0" fontId="10" fillId="0" borderId="1" xfId="0" applyFont="1" applyFill="1" applyBorder="1"/>
    <xf numFmtId="3" fontId="10" fillId="0" borderId="1" xfId="0" applyNumberFormat="1" applyFont="1" applyFill="1" applyBorder="1"/>
    <xf numFmtId="0" fontId="10" fillId="0" borderId="1" xfId="0" applyFont="1" applyBorder="1" applyProtection="1">
      <protection locked="0"/>
    </xf>
    <xf numFmtId="0" fontId="10" fillId="0" borderId="0" xfId="0" applyFont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10" fillId="0" borderId="1" xfId="0" applyFont="1" applyBorder="1" applyAlignment="1">
      <alignment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0" borderId="0" xfId="0" applyFont="1" applyFill="1" applyBorder="1"/>
    <xf numFmtId="0" fontId="0" fillId="0" borderId="0" xfId="0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6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114300</xdr:colOff>
      <xdr:row>1</xdr:row>
      <xdr:rowOff>19050</xdr:rowOff>
    </xdr:to>
    <xdr:pic>
      <xdr:nvPicPr>
        <xdr:cNvPr id="5407" name="Picture 1" descr="opravneni1">
          <a:extLst>
            <a:ext uri="{FF2B5EF4-FFF2-40B4-BE49-F238E27FC236}">
              <a16:creationId xmlns:a16="http://schemas.microsoft.com/office/drawing/2014/main" id="{B15C2520-0D2C-42D7-B237-5B994483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9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114300</xdr:colOff>
      <xdr:row>2</xdr:row>
      <xdr:rowOff>28575</xdr:rowOff>
    </xdr:to>
    <xdr:pic>
      <xdr:nvPicPr>
        <xdr:cNvPr id="5408" name="Picture 2" descr="opravneni1">
          <a:extLst>
            <a:ext uri="{FF2B5EF4-FFF2-40B4-BE49-F238E27FC236}">
              <a16:creationId xmlns:a16="http://schemas.microsoft.com/office/drawing/2014/main" id="{A01FCC96-77E7-4876-A0B2-2FD8E0CE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81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19050</xdr:rowOff>
    </xdr:to>
    <xdr:pic>
      <xdr:nvPicPr>
        <xdr:cNvPr id="5409" name="Picture 3" descr="opravneni1">
          <a:extLst>
            <a:ext uri="{FF2B5EF4-FFF2-40B4-BE49-F238E27FC236}">
              <a16:creationId xmlns:a16="http://schemas.microsoft.com/office/drawing/2014/main" id="{F99DE2D3-01C5-4C4C-BDDF-7F7B97BC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71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114300</xdr:colOff>
      <xdr:row>4</xdr:row>
      <xdr:rowOff>28575</xdr:rowOff>
    </xdr:to>
    <xdr:pic>
      <xdr:nvPicPr>
        <xdr:cNvPr id="5410" name="Picture 4" descr="opravneni1">
          <a:extLst>
            <a:ext uri="{FF2B5EF4-FFF2-40B4-BE49-F238E27FC236}">
              <a16:creationId xmlns:a16="http://schemas.microsoft.com/office/drawing/2014/main" id="{E80D07F8-3CF4-405C-AE53-FABAF0F6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62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114300</xdr:colOff>
      <xdr:row>5</xdr:row>
      <xdr:rowOff>19050</xdr:rowOff>
    </xdr:to>
    <xdr:pic>
      <xdr:nvPicPr>
        <xdr:cNvPr id="5411" name="Picture 5" descr="opravneni1">
          <a:extLst>
            <a:ext uri="{FF2B5EF4-FFF2-40B4-BE49-F238E27FC236}">
              <a16:creationId xmlns:a16="http://schemas.microsoft.com/office/drawing/2014/main" id="{B52428C2-14CB-409D-9672-392F5DDA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5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114300</xdr:colOff>
      <xdr:row>6</xdr:row>
      <xdr:rowOff>38100</xdr:rowOff>
    </xdr:to>
    <xdr:pic>
      <xdr:nvPicPr>
        <xdr:cNvPr id="5412" name="Picture 6" descr="opravneni1">
          <a:extLst>
            <a:ext uri="{FF2B5EF4-FFF2-40B4-BE49-F238E27FC236}">
              <a16:creationId xmlns:a16="http://schemas.microsoft.com/office/drawing/2014/main" id="{E0C1834C-27F0-407A-A659-B3573F19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43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114300</xdr:colOff>
      <xdr:row>7</xdr:row>
      <xdr:rowOff>38100</xdr:rowOff>
    </xdr:to>
    <xdr:pic>
      <xdr:nvPicPr>
        <xdr:cNvPr id="5413" name="Picture 7" descr="opravneni1">
          <a:extLst>
            <a:ext uri="{FF2B5EF4-FFF2-40B4-BE49-F238E27FC236}">
              <a16:creationId xmlns:a16="http://schemas.microsoft.com/office/drawing/2014/main" id="{C4C1F769-2AE3-47DA-9053-DE8E2DD0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33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114300</xdr:colOff>
      <xdr:row>8</xdr:row>
      <xdr:rowOff>28575</xdr:rowOff>
    </xdr:to>
    <xdr:pic>
      <xdr:nvPicPr>
        <xdr:cNvPr id="5414" name="Picture 8" descr="opravneni1">
          <a:extLst>
            <a:ext uri="{FF2B5EF4-FFF2-40B4-BE49-F238E27FC236}">
              <a16:creationId xmlns:a16="http://schemas.microsoft.com/office/drawing/2014/main" id="{BFBEEC14-B4C8-48C4-9378-87CA0082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524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114300</xdr:colOff>
      <xdr:row>9</xdr:row>
      <xdr:rowOff>28575</xdr:rowOff>
    </xdr:to>
    <xdr:pic>
      <xdr:nvPicPr>
        <xdr:cNvPr id="5415" name="Picture 9" descr="opravneni1">
          <a:extLst>
            <a:ext uri="{FF2B5EF4-FFF2-40B4-BE49-F238E27FC236}">
              <a16:creationId xmlns:a16="http://schemas.microsoft.com/office/drawing/2014/main" id="{E5D44276-A6EB-4B32-B691-B42B2614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714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114300</xdr:colOff>
      <xdr:row>10</xdr:row>
      <xdr:rowOff>19050</xdr:rowOff>
    </xdr:to>
    <xdr:pic>
      <xdr:nvPicPr>
        <xdr:cNvPr id="5416" name="Picture 10" descr="opravneni1">
          <a:extLst>
            <a:ext uri="{FF2B5EF4-FFF2-40B4-BE49-F238E27FC236}">
              <a16:creationId xmlns:a16="http://schemas.microsoft.com/office/drawing/2014/main" id="{0F3CC641-E346-41A4-8E59-D93C5C0B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095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114300</xdr:colOff>
      <xdr:row>11</xdr:row>
      <xdr:rowOff>19050</xdr:rowOff>
    </xdr:to>
    <xdr:pic>
      <xdr:nvPicPr>
        <xdr:cNvPr id="5417" name="Picture 11" descr="opravneni1">
          <a:extLst>
            <a:ext uri="{FF2B5EF4-FFF2-40B4-BE49-F238E27FC236}">
              <a16:creationId xmlns:a16="http://schemas.microsoft.com/office/drawing/2014/main" id="{BFA582C1-33CC-4B0C-888D-E3626092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286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114300</xdr:colOff>
      <xdr:row>12</xdr:row>
      <xdr:rowOff>19050</xdr:rowOff>
    </xdr:to>
    <xdr:pic>
      <xdr:nvPicPr>
        <xdr:cNvPr id="5418" name="Picture 12" descr="opravneni1">
          <a:extLst>
            <a:ext uri="{FF2B5EF4-FFF2-40B4-BE49-F238E27FC236}">
              <a16:creationId xmlns:a16="http://schemas.microsoft.com/office/drawing/2014/main" id="{842579FD-2435-400F-990B-C8AB5824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476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114300</xdr:colOff>
      <xdr:row>13</xdr:row>
      <xdr:rowOff>28575</xdr:rowOff>
    </xdr:to>
    <xdr:pic>
      <xdr:nvPicPr>
        <xdr:cNvPr id="5419" name="Picture 13" descr="opravneni1">
          <a:extLst>
            <a:ext uri="{FF2B5EF4-FFF2-40B4-BE49-F238E27FC236}">
              <a16:creationId xmlns:a16="http://schemas.microsoft.com/office/drawing/2014/main" id="{324A8E41-0B13-4611-B6E0-37C82EE7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667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114300</xdr:colOff>
      <xdr:row>14</xdr:row>
      <xdr:rowOff>19050</xdr:rowOff>
    </xdr:to>
    <xdr:pic>
      <xdr:nvPicPr>
        <xdr:cNvPr id="5420" name="Picture 14" descr="opravneni1">
          <a:extLst>
            <a:ext uri="{FF2B5EF4-FFF2-40B4-BE49-F238E27FC236}">
              <a16:creationId xmlns:a16="http://schemas.microsoft.com/office/drawing/2014/main" id="{5419D7AB-BA60-4D11-9704-B49758A8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2857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114300</xdr:colOff>
      <xdr:row>15</xdr:row>
      <xdr:rowOff>38100</xdr:rowOff>
    </xdr:to>
    <xdr:pic>
      <xdr:nvPicPr>
        <xdr:cNvPr id="5421" name="Picture 15" descr="opravneni1">
          <a:extLst>
            <a:ext uri="{FF2B5EF4-FFF2-40B4-BE49-F238E27FC236}">
              <a16:creationId xmlns:a16="http://schemas.microsoft.com/office/drawing/2014/main" id="{CB977A04-3AA2-4D9D-897E-546EB393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048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114300</xdr:colOff>
      <xdr:row>16</xdr:row>
      <xdr:rowOff>19050</xdr:rowOff>
    </xdr:to>
    <xdr:pic>
      <xdr:nvPicPr>
        <xdr:cNvPr id="5422" name="Picture 16" descr="opravneni1">
          <a:extLst>
            <a:ext uri="{FF2B5EF4-FFF2-40B4-BE49-F238E27FC236}">
              <a16:creationId xmlns:a16="http://schemas.microsoft.com/office/drawing/2014/main" id="{99150C91-34F9-4D29-82F9-FF860CBD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238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114300</xdr:colOff>
      <xdr:row>17</xdr:row>
      <xdr:rowOff>38100</xdr:rowOff>
    </xdr:to>
    <xdr:pic>
      <xdr:nvPicPr>
        <xdr:cNvPr id="5423" name="Picture 17" descr="opravneni1">
          <a:extLst>
            <a:ext uri="{FF2B5EF4-FFF2-40B4-BE49-F238E27FC236}">
              <a16:creationId xmlns:a16="http://schemas.microsoft.com/office/drawing/2014/main" id="{C2BB66D7-B6CF-4741-BBEE-48ED0F3A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429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114300</xdr:colOff>
      <xdr:row>18</xdr:row>
      <xdr:rowOff>19050</xdr:rowOff>
    </xdr:to>
    <xdr:pic>
      <xdr:nvPicPr>
        <xdr:cNvPr id="5424" name="Picture 18" descr="opravneni1">
          <a:extLst>
            <a:ext uri="{FF2B5EF4-FFF2-40B4-BE49-F238E27FC236}">
              <a16:creationId xmlns:a16="http://schemas.microsoft.com/office/drawing/2014/main" id="{9452A3FB-2A2B-4B81-9018-7C2A3616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619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114300</xdr:colOff>
      <xdr:row>19</xdr:row>
      <xdr:rowOff>38100</xdr:rowOff>
    </xdr:to>
    <xdr:pic>
      <xdr:nvPicPr>
        <xdr:cNvPr id="5425" name="Picture 19" descr="opravneni1">
          <a:extLst>
            <a:ext uri="{FF2B5EF4-FFF2-40B4-BE49-F238E27FC236}">
              <a16:creationId xmlns:a16="http://schemas.microsoft.com/office/drawing/2014/main" id="{990CEEFB-02E6-4B82-BEF2-007EFFE9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810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114300</xdr:colOff>
      <xdr:row>20</xdr:row>
      <xdr:rowOff>19050</xdr:rowOff>
    </xdr:to>
    <xdr:pic>
      <xdr:nvPicPr>
        <xdr:cNvPr id="5426" name="Picture 20" descr="opravneni1">
          <a:extLst>
            <a:ext uri="{FF2B5EF4-FFF2-40B4-BE49-F238E27FC236}">
              <a16:creationId xmlns:a16="http://schemas.microsoft.com/office/drawing/2014/main" id="{0CF7BBA1-A945-4119-A06C-8ABF5966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00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114300</xdr:colOff>
      <xdr:row>21</xdr:row>
      <xdr:rowOff>19050</xdr:rowOff>
    </xdr:to>
    <xdr:pic>
      <xdr:nvPicPr>
        <xdr:cNvPr id="5427" name="Picture 21" descr="opravneni1">
          <a:extLst>
            <a:ext uri="{FF2B5EF4-FFF2-40B4-BE49-F238E27FC236}">
              <a16:creationId xmlns:a16="http://schemas.microsoft.com/office/drawing/2014/main" id="{9F77CCA5-69D7-4CFA-836E-E129C9A1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191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114300</xdr:colOff>
      <xdr:row>22</xdr:row>
      <xdr:rowOff>19050</xdr:rowOff>
    </xdr:to>
    <xdr:pic>
      <xdr:nvPicPr>
        <xdr:cNvPr id="5428" name="Picture 22" descr="opravneni1">
          <a:extLst>
            <a:ext uri="{FF2B5EF4-FFF2-40B4-BE49-F238E27FC236}">
              <a16:creationId xmlns:a16="http://schemas.microsoft.com/office/drawing/2014/main" id="{E6CB7D93-483C-4901-BC47-97B516EA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381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114300</xdr:colOff>
      <xdr:row>23</xdr:row>
      <xdr:rowOff>19050</xdr:rowOff>
    </xdr:to>
    <xdr:pic>
      <xdr:nvPicPr>
        <xdr:cNvPr id="5429" name="Picture 23" descr="opravneni1">
          <a:extLst>
            <a:ext uri="{FF2B5EF4-FFF2-40B4-BE49-F238E27FC236}">
              <a16:creationId xmlns:a16="http://schemas.microsoft.com/office/drawing/2014/main" id="{F4063FFE-7328-4858-82E1-D7A359FF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572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114300</xdr:colOff>
      <xdr:row>24</xdr:row>
      <xdr:rowOff>19050</xdr:rowOff>
    </xdr:to>
    <xdr:pic>
      <xdr:nvPicPr>
        <xdr:cNvPr id="5430" name="Picture 24" descr="opravneni1">
          <a:extLst>
            <a:ext uri="{FF2B5EF4-FFF2-40B4-BE49-F238E27FC236}">
              <a16:creationId xmlns:a16="http://schemas.microsoft.com/office/drawing/2014/main" id="{C9057F01-9314-494D-BC91-F81C74C7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76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19050</xdr:rowOff>
    </xdr:to>
    <xdr:pic>
      <xdr:nvPicPr>
        <xdr:cNvPr id="5431" name="Picture 25" descr="opravneni1">
          <a:extLst>
            <a:ext uri="{FF2B5EF4-FFF2-40B4-BE49-F238E27FC236}">
              <a16:creationId xmlns:a16="http://schemas.microsoft.com/office/drawing/2014/main" id="{A6B70DFE-B7B3-452A-9A8B-58DB9FC6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953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114300</xdr:colOff>
      <xdr:row>26</xdr:row>
      <xdr:rowOff>28575</xdr:rowOff>
    </xdr:to>
    <xdr:pic>
      <xdr:nvPicPr>
        <xdr:cNvPr id="5432" name="Picture 26" descr="opravneni1">
          <a:extLst>
            <a:ext uri="{FF2B5EF4-FFF2-40B4-BE49-F238E27FC236}">
              <a16:creationId xmlns:a16="http://schemas.microsoft.com/office/drawing/2014/main" id="{82D7F0F8-C732-4462-AA2E-0B01F895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143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114300</xdr:colOff>
      <xdr:row>27</xdr:row>
      <xdr:rowOff>9525</xdr:rowOff>
    </xdr:to>
    <xdr:pic>
      <xdr:nvPicPr>
        <xdr:cNvPr id="5433" name="Picture 27" descr="opravneni1">
          <a:extLst>
            <a:ext uri="{FF2B5EF4-FFF2-40B4-BE49-F238E27FC236}">
              <a16:creationId xmlns:a16="http://schemas.microsoft.com/office/drawing/2014/main" id="{CBF52AE7-4341-48E6-A0AD-BEF6F850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524500"/>
          <a:ext cx="114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38100</xdr:rowOff>
    </xdr:to>
    <xdr:pic>
      <xdr:nvPicPr>
        <xdr:cNvPr id="5434" name="Picture 28" descr="opravneni1">
          <a:extLst>
            <a:ext uri="{FF2B5EF4-FFF2-40B4-BE49-F238E27FC236}">
              <a16:creationId xmlns:a16="http://schemas.microsoft.com/office/drawing/2014/main" id="{2C6CAA12-C9AF-4BA0-8FCD-879DDE03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715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19050</xdr:rowOff>
    </xdr:to>
    <xdr:pic>
      <xdr:nvPicPr>
        <xdr:cNvPr id="5435" name="Picture 29" descr="opravneni1">
          <a:extLst>
            <a:ext uri="{FF2B5EF4-FFF2-40B4-BE49-F238E27FC236}">
              <a16:creationId xmlns:a16="http://schemas.microsoft.com/office/drawing/2014/main" id="{2261F6CF-6515-498B-BAAB-543FF704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5905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114300</xdr:colOff>
      <xdr:row>30</xdr:row>
      <xdr:rowOff>38100</xdr:rowOff>
    </xdr:to>
    <xdr:pic>
      <xdr:nvPicPr>
        <xdr:cNvPr id="5436" name="Picture 30" descr="opravneni1">
          <a:extLst>
            <a:ext uri="{FF2B5EF4-FFF2-40B4-BE49-F238E27FC236}">
              <a16:creationId xmlns:a16="http://schemas.microsoft.com/office/drawing/2014/main" id="{FD584D31-87D2-40D9-8B09-8376AB35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096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114300</xdr:colOff>
      <xdr:row>31</xdr:row>
      <xdr:rowOff>28575</xdr:rowOff>
    </xdr:to>
    <xdr:pic>
      <xdr:nvPicPr>
        <xdr:cNvPr id="5437" name="Picture 31" descr="opravneni1">
          <a:extLst>
            <a:ext uri="{FF2B5EF4-FFF2-40B4-BE49-F238E27FC236}">
              <a16:creationId xmlns:a16="http://schemas.microsoft.com/office/drawing/2014/main" id="{A8D6055E-1EC6-4C4B-A941-9830BB9D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286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114300</xdr:colOff>
      <xdr:row>32</xdr:row>
      <xdr:rowOff>38100</xdr:rowOff>
    </xdr:to>
    <xdr:pic>
      <xdr:nvPicPr>
        <xdr:cNvPr id="5438" name="Picture 32" descr="opravneni1">
          <a:extLst>
            <a:ext uri="{FF2B5EF4-FFF2-40B4-BE49-F238E27FC236}">
              <a16:creationId xmlns:a16="http://schemas.microsoft.com/office/drawing/2014/main" id="{9C610F8D-4EA2-4756-8CF9-BAF28E3E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477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114300</xdr:colOff>
      <xdr:row>33</xdr:row>
      <xdr:rowOff>28575</xdr:rowOff>
    </xdr:to>
    <xdr:pic>
      <xdr:nvPicPr>
        <xdr:cNvPr id="5439" name="Picture 33" descr="opravneni1">
          <a:extLst>
            <a:ext uri="{FF2B5EF4-FFF2-40B4-BE49-F238E27FC236}">
              <a16:creationId xmlns:a16="http://schemas.microsoft.com/office/drawing/2014/main" id="{EDA71140-FA47-4593-BC08-EE02BCCD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667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114300</xdr:colOff>
      <xdr:row>34</xdr:row>
      <xdr:rowOff>19050</xdr:rowOff>
    </xdr:to>
    <xdr:pic>
      <xdr:nvPicPr>
        <xdr:cNvPr id="5440" name="Picture 34" descr="opravneni1">
          <a:extLst>
            <a:ext uri="{FF2B5EF4-FFF2-40B4-BE49-F238E27FC236}">
              <a16:creationId xmlns:a16="http://schemas.microsoft.com/office/drawing/2014/main" id="{6D4AF526-2279-4A71-88B8-E9FD465D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6858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114300</xdr:colOff>
      <xdr:row>35</xdr:row>
      <xdr:rowOff>19050</xdr:rowOff>
    </xdr:to>
    <xdr:pic>
      <xdr:nvPicPr>
        <xdr:cNvPr id="5441" name="Picture 35" descr="opravneni1">
          <a:extLst>
            <a:ext uri="{FF2B5EF4-FFF2-40B4-BE49-F238E27FC236}">
              <a16:creationId xmlns:a16="http://schemas.microsoft.com/office/drawing/2014/main" id="{82DB52BB-024E-4DAC-9D39-B948ECEA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048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114300</xdr:colOff>
      <xdr:row>36</xdr:row>
      <xdr:rowOff>28575</xdr:rowOff>
    </xdr:to>
    <xdr:pic>
      <xdr:nvPicPr>
        <xdr:cNvPr id="5442" name="Picture 36" descr="opravneni1">
          <a:extLst>
            <a:ext uri="{FF2B5EF4-FFF2-40B4-BE49-F238E27FC236}">
              <a16:creationId xmlns:a16="http://schemas.microsoft.com/office/drawing/2014/main" id="{D7CD7B43-DBCC-4DD5-922C-ECCBB67D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239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114300</xdr:colOff>
      <xdr:row>37</xdr:row>
      <xdr:rowOff>28575</xdr:rowOff>
    </xdr:to>
    <xdr:pic>
      <xdr:nvPicPr>
        <xdr:cNvPr id="5443" name="Picture 37" descr="opravneni1">
          <a:extLst>
            <a:ext uri="{FF2B5EF4-FFF2-40B4-BE49-F238E27FC236}">
              <a16:creationId xmlns:a16="http://schemas.microsoft.com/office/drawing/2014/main" id="{ED5964E5-B445-4D43-BF5D-FCE58F25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429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114300</xdr:colOff>
      <xdr:row>38</xdr:row>
      <xdr:rowOff>19050</xdr:rowOff>
    </xdr:to>
    <xdr:pic>
      <xdr:nvPicPr>
        <xdr:cNvPr id="5444" name="Picture 38" descr="opravneni1">
          <a:extLst>
            <a:ext uri="{FF2B5EF4-FFF2-40B4-BE49-F238E27FC236}">
              <a16:creationId xmlns:a16="http://schemas.microsoft.com/office/drawing/2014/main" id="{39392C03-75E4-4A95-A42D-60457FE1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620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114300</xdr:colOff>
      <xdr:row>39</xdr:row>
      <xdr:rowOff>19050</xdr:rowOff>
    </xdr:to>
    <xdr:pic>
      <xdr:nvPicPr>
        <xdr:cNvPr id="5445" name="Picture 39" descr="opravneni1">
          <a:extLst>
            <a:ext uri="{FF2B5EF4-FFF2-40B4-BE49-F238E27FC236}">
              <a16:creationId xmlns:a16="http://schemas.microsoft.com/office/drawing/2014/main" id="{E8683CA8-73B6-4240-8976-35A4A72F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7810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114300</xdr:colOff>
      <xdr:row>40</xdr:row>
      <xdr:rowOff>38100</xdr:rowOff>
    </xdr:to>
    <xdr:pic>
      <xdr:nvPicPr>
        <xdr:cNvPr id="5446" name="Picture 40" descr="opravneni1">
          <a:extLst>
            <a:ext uri="{FF2B5EF4-FFF2-40B4-BE49-F238E27FC236}">
              <a16:creationId xmlns:a16="http://schemas.microsoft.com/office/drawing/2014/main" id="{9AA7892F-3812-4F64-932A-910E2F79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001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114300</xdr:colOff>
      <xdr:row>41</xdr:row>
      <xdr:rowOff>9525</xdr:rowOff>
    </xdr:to>
    <xdr:pic>
      <xdr:nvPicPr>
        <xdr:cNvPr id="5447" name="Picture 41" descr="opravneni1">
          <a:extLst>
            <a:ext uri="{FF2B5EF4-FFF2-40B4-BE49-F238E27FC236}">
              <a16:creationId xmlns:a16="http://schemas.microsoft.com/office/drawing/2014/main" id="{FF0D855E-9E4D-44AE-A11F-94504FDA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191500"/>
          <a:ext cx="1143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114300</xdr:colOff>
      <xdr:row>42</xdr:row>
      <xdr:rowOff>19050</xdr:rowOff>
    </xdr:to>
    <xdr:pic>
      <xdr:nvPicPr>
        <xdr:cNvPr id="5448" name="Picture 42" descr="opravneni1">
          <a:extLst>
            <a:ext uri="{FF2B5EF4-FFF2-40B4-BE49-F238E27FC236}">
              <a16:creationId xmlns:a16="http://schemas.microsoft.com/office/drawing/2014/main" id="{14E91DF0-F4DC-44D0-B5AD-C6F7B226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382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114300</xdr:colOff>
      <xdr:row>43</xdr:row>
      <xdr:rowOff>38100</xdr:rowOff>
    </xdr:to>
    <xdr:pic>
      <xdr:nvPicPr>
        <xdr:cNvPr id="5449" name="Picture 43" descr="opravneni1">
          <a:extLst>
            <a:ext uri="{FF2B5EF4-FFF2-40B4-BE49-F238E27FC236}">
              <a16:creationId xmlns:a16="http://schemas.microsoft.com/office/drawing/2014/main" id="{BCAAEADC-6950-483F-A0D1-19D19B65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572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114300</xdr:colOff>
      <xdr:row>44</xdr:row>
      <xdr:rowOff>28575</xdr:rowOff>
    </xdr:to>
    <xdr:pic>
      <xdr:nvPicPr>
        <xdr:cNvPr id="5450" name="Picture 44" descr="opravneni1">
          <a:extLst>
            <a:ext uri="{FF2B5EF4-FFF2-40B4-BE49-F238E27FC236}">
              <a16:creationId xmlns:a16="http://schemas.microsoft.com/office/drawing/2014/main" id="{306980A5-DCDB-4E4F-993E-08BE5ADB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763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114300</xdr:colOff>
      <xdr:row>45</xdr:row>
      <xdr:rowOff>19050</xdr:rowOff>
    </xdr:to>
    <xdr:pic>
      <xdr:nvPicPr>
        <xdr:cNvPr id="5451" name="Picture 45" descr="opravneni1">
          <a:extLst>
            <a:ext uri="{FF2B5EF4-FFF2-40B4-BE49-F238E27FC236}">
              <a16:creationId xmlns:a16="http://schemas.microsoft.com/office/drawing/2014/main" id="{A5FCE229-1E22-4EF2-960D-88DD2DE2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895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114300</xdr:colOff>
      <xdr:row>46</xdr:row>
      <xdr:rowOff>19050</xdr:rowOff>
    </xdr:to>
    <xdr:pic>
      <xdr:nvPicPr>
        <xdr:cNvPr id="5452" name="Picture 46" descr="opravneni1">
          <a:extLst>
            <a:ext uri="{FF2B5EF4-FFF2-40B4-BE49-F238E27FC236}">
              <a16:creationId xmlns:a16="http://schemas.microsoft.com/office/drawing/2014/main" id="{D383AA92-9B17-4453-A953-62958981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144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114300</xdr:colOff>
      <xdr:row>47</xdr:row>
      <xdr:rowOff>28575</xdr:rowOff>
    </xdr:to>
    <xdr:pic>
      <xdr:nvPicPr>
        <xdr:cNvPr id="5453" name="Picture 47" descr="opravneni1">
          <a:extLst>
            <a:ext uri="{FF2B5EF4-FFF2-40B4-BE49-F238E27FC236}">
              <a16:creationId xmlns:a16="http://schemas.microsoft.com/office/drawing/2014/main" id="{6BC56680-FD45-4E27-A67D-B3DBD2AC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334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114300</xdr:colOff>
      <xdr:row>48</xdr:row>
      <xdr:rowOff>28575</xdr:rowOff>
    </xdr:to>
    <xdr:pic>
      <xdr:nvPicPr>
        <xdr:cNvPr id="5454" name="Picture 48" descr="opravneni1">
          <a:extLst>
            <a:ext uri="{FF2B5EF4-FFF2-40B4-BE49-F238E27FC236}">
              <a16:creationId xmlns:a16="http://schemas.microsoft.com/office/drawing/2014/main" id="{0C970086-0957-4E92-950C-3367B0CE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525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114300</xdr:colOff>
      <xdr:row>49</xdr:row>
      <xdr:rowOff>38100</xdr:rowOff>
    </xdr:to>
    <xdr:pic>
      <xdr:nvPicPr>
        <xdr:cNvPr id="5455" name="Picture 49" descr="opravneni1">
          <a:extLst>
            <a:ext uri="{FF2B5EF4-FFF2-40B4-BE49-F238E27FC236}">
              <a16:creationId xmlns:a16="http://schemas.microsoft.com/office/drawing/2014/main" id="{ABEB104E-32C2-45CF-AB1C-48444BF3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715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114300</xdr:colOff>
      <xdr:row>50</xdr:row>
      <xdr:rowOff>28575</xdr:rowOff>
    </xdr:to>
    <xdr:pic>
      <xdr:nvPicPr>
        <xdr:cNvPr id="5456" name="Picture 50" descr="opravneni1">
          <a:extLst>
            <a:ext uri="{FF2B5EF4-FFF2-40B4-BE49-F238E27FC236}">
              <a16:creationId xmlns:a16="http://schemas.microsoft.com/office/drawing/2014/main" id="{E704E14F-D509-468B-8BD5-5B222D02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9906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114300</xdr:colOff>
      <xdr:row>51</xdr:row>
      <xdr:rowOff>38100</xdr:rowOff>
    </xdr:to>
    <xdr:pic>
      <xdr:nvPicPr>
        <xdr:cNvPr id="5457" name="Picture 51" descr="opravneni1">
          <a:extLst>
            <a:ext uri="{FF2B5EF4-FFF2-40B4-BE49-F238E27FC236}">
              <a16:creationId xmlns:a16="http://schemas.microsoft.com/office/drawing/2014/main" id="{9942CD7D-F89F-4966-85FA-1F69F87D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096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114300</xdr:colOff>
      <xdr:row>52</xdr:row>
      <xdr:rowOff>38100</xdr:rowOff>
    </xdr:to>
    <xdr:pic>
      <xdr:nvPicPr>
        <xdr:cNvPr id="5458" name="Picture 52" descr="opravneni1">
          <a:extLst>
            <a:ext uri="{FF2B5EF4-FFF2-40B4-BE49-F238E27FC236}">
              <a16:creationId xmlns:a16="http://schemas.microsoft.com/office/drawing/2014/main" id="{D773471C-D856-4917-B55C-5BC80499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287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114300</xdr:colOff>
      <xdr:row>53</xdr:row>
      <xdr:rowOff>19050</xdr:rowOff>
    </xdr:to>
    <xdr:pic>
      <xdr:nvPicPr>
        <xdr:cNvPr id="5459" name="Picture 53" descr="opravneni1">
          <a:extLst>
            <a:ext uri="{FF2B5EF4-FFF2-40B4-BE49-F238E27FC236}">
              <a16:creationId xmlns:a16="http://schemas.microsoft.com/office/drawing/2014/main" id="{00B3A398-C22B-4025-A6D9-F47FAE25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114300</xdr:colOff>
      <xdr:row>54</xdr:row>
      <xdr:rowOff>28575</xdr:rowOff>
    </xdr:to>
    <xdr:pic>
      <xdr:nvPicPr>
        <xdr:cNvPr id="5460" name="Picture 54" descr="opravneni1">
          <a:extLst>
            <a:ext uri="{FF2B5EF4-FFF2-40B4-BE49-F238E27FC236}">
              <a16:creationId xmlns:a16="http://schemas.microsoft.com/office/drawing/2014/main" id="{53834923-7FD1-4A6A-BE80-2EAB78B1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668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114300</xdr:colOff>
      <xdr:row>55</xdr:row>
      <xdr:rowOff>28575</xdr:rowOff>
    </xdr:to>
    <xdr:pic>
      <xdr:nvPicPr>
        <xdr:cNvPr id="5461" name="Picture 55" descr="opravneni1">
          <a:extLst>
            <a:ext uri="{FF2B5EF4-FFF2-40B4-BE49-F238E27FC236}">
              <a16:creationId xmlns:a16="http://schemas.microsoft.com/office/drawing/2014/main" id="{036A00A0-9B90-4214-A760-72707619D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049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114300</xdr:colOff>
      <xdr:row>56</xdr:row>
      <xdr:rowOff>28575</xdr:rowOff>
    </xdr:to>
    <xdr:pic>
      <xdr:nvPicPr>
        <xdr:cNvPr id="5462" name="Picture 56" descr="opravneni1">
          <a:extLst>
            <a:ext uri="{FF2B5EF4-FFF2-40B4-BE49-F238E27FC236}">
              <a16:creationId xmlns:a16="http://schemas.microsoft.com/office/drawing/2014/main" id="{E3F06F69-0BE1-4724-9075-C32AB9CB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239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114300</xdr:colOff>
      <xdr:row>57</xdr:row>
      <xdr:rowOff>19050</xdr:rowOff>
    </xdr:to>
    <xdr:pic>
      <xdr:nvPicPr>
        <xdr:cNvPr id="5463" name="Picture 57" descr="opravneni1">
          <a:extLst>
            <a:ext uri="{FF2B5EF4-FFF2-40B4-BE49-F238E27FC236}">
              <a16:creationId xmlns:a16="http://schemas.microsoft.com/office/drawing/2014/main" id="{8ECA96AF-9813-457A-9CBC-C2F9F713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430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114300</xdr:colOff>
      <xdr:row>58</xdr:row>
      <xdr:rowOff>28575</xdr:rowOff>
    </xdr:to>
    <xdr:pic>
      <xdr:nvPicPr>
        <xdr:cNvPr id="5464" name="Picture 58" descr="opravneni1">
          <a:extLst>
            <a:ext uri="{FF2B5EF4-FFF2-40B4-BE49-F238E27FC236}">
              <a16:creationId xmlns:a16="http://schemas.microsoft.com/office/drawing/2014/main" id="{8EC64166-20C0-4C16-BF4D-C8AE78E8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620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114300</xdr:colOff>
      <xdr:row>59</xdr:row>
      <xdr:rowOff>38100</xdr:rowOff>
    </xdr:to>
    <xdr:pic>
      <xdr:nvPicPr>
        <xdr:cNvPr id="5465" name="Picture 59" descr="opravneni1">
          <a:extLst>
            <a:ext uri="{FF2B5EF4-FFF2-40B4-BE49-F238E27FC236}">
              <a16:creationId xmlns:a16="http://schemas.microsoft.com/office/drawing/2014/main" id="{3316D314-84F4-4691-B47A-40DE2F8E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18110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114300</xdr:colOff>
      <xdr:row>60</xdr:row>
      <xdr:rowOff>38100</xdr:rowOff>
    </xdr:to>
    <xdr:pic>
      <xdr:nvPicPr>
        <xdr:cNvPr id="5466" name="Picture 60" descr="opravneni1">
          <a:extLst>
            <a:ext uri="{FF2B5EF4-FFF2-40B4-BE49-F238E27FC236}">
              <a16:creationId xmlns:a16="http://schemas.microsoft.com/office/drawing/2014/main" id="{BD2FBDC4-4DCC-4F10-B8FD-446C06F7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001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114300</xdr:colOff>
      <xdr:row>61</xdr:row>
      <xdr:rowOff>28575</xdr:rowOff>
    </xdr:to>
    <xdr:pic>
      <xdr:nvPicPr>
        <xdr:cNvPr id="5467" name="Picture 61" descr="opravneni1">
          <a:extLst>
            <a:ext uri="{FF2B5EF4-FFF2-40B4-BE49-F238E27FC236}">
              <a16:creationId xmlns:a16="http://schemas.microsoft.com/office/drawing/2014/main" id="{5C764BAE-7AC1-4B4C-A5CD-D8812D3F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192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114300</xdr:colOff>
      <xdr:row>62</xdr:row>
      <xdr:rowOff>19050</xdr:rowOff>
    </xdr:to>
    <xdr:pic>
      <xdr:nvPicPr>
        <xdr:cNvPr id="5468" name="Picture 62" descr="opravneni1">
          <a:extLst>
            <a:ext uri="{FF2B5EF4-FFF2-40B4-BE49-F238E27FC236}">
              <a16:creationId xmlns:a16="http://schemas.microsoft.com/office/drawing/2014/main" id="{FF873A7B-F677-4F31-A347-84E19CDC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382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114300</xdr:colOff>
      <xdr:row>63</xdr:row>
      <xdr:rowOff>28575</xdr:rowOff>
    </xdr:to>
    <xdr:pic>
      <xdr:nvPicPr>
        <xdr:cNvPr id="5469" name="Picture 63" descr="opravneni1">
          <a:extLst>
            <a:ext uri="{FF2B5EF4-FFF2-40B4-BE49-F238E27FC236}">
              <a16:creationId xmlns:a16="http://schemas.microsoft.com/office/drawing/2014/main" id="{7EC7AFB6-6358-4FC3-9D2C-2B2A2CBE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573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114300</xdr:colOff>
      <xdr:row>64</xdr:row>
      <xdr:rowOff>19050</xdr:rowOff>
    </xdr:to>
    <xdr:pic>
      <xdr:nvPicPr>
        <xdr:cNvPr id="5470" name="Picture 64" descr="opravneni1">
          <a:extLst>
            <a:ext uri="{FF2B5EF4-FFF2-40B4-BE49-F238E27FC236}">
              <a16:creationId xmlns:a16="http://schemas.microsoft.com/office/drawing/2014/main" id="{960A38BC-45D8-46C6-AB3F-EA89D24EF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76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114300</xdr:colOff>
      <xdr:row>65</xdr:row>
      <xdr:rowOff>114300</xdr:rowOff>
    </xdr:to>
    <xdr:pic>
      <xdr:nvPicPr>
        <xdr:cNvPr id="5471" name="Picture 65" descr="opravneni1">
          <a:extLst>
            <a:ext uri="{FF2B5EF4-FFF2-40B4-BE49-F238E27FC236}">
              <a16:creationId xmlns:a16="http://schemas.microsoft.com/office/drawing/2014/main" id="{A41D56B1-0D2A-43C6-BE7F-90A5270D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29540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114300</xdr:colOff>
      <xdr:row>66</xdr:row>
      <xdr:rowOff>38100</xdr:rowOff>
    </xdr:to>
    <xdr:pic>
      <xdr:nvPicPr>
        <xdr:cNvPr id="5472" name="Picture 66" descr="opravneni1">
          <a:extLst>
            <a:ext uri="{FF2B5EF4-FFF2-40B4-BE49-F238E27FC236}">
              <a16:creationId xmlns:a16="http://schemas.microsoft.com/office/drawing/2014/main" id="{CFE14D0C-32F5-4A10-B196-87620A94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14450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114300</xdr:colOff>
      <xdr:row>67</xdr:row>
      <xdr:rowOff>19050</xdr:rowOff>
    </xdr:to>
    <xdr:pic>
      <xdr:nvPicPr>
        <xdr:cNvPr id="5473" name="Picture 67" descr="opravneni1">
          <a:extLst>
            <a:ext uri="{FF2B5EF4-FFF2-40B4-BE49-F238E27FC236}">
              <a16:creationId xmlns:a16="http://schemas.microsoft.com/office/drawing/2014/main" id="{B1D4FE20-690A-4594-8249-B41A2283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335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114300</xdr:colOff>
      <xdr:row>68</xdr:row>
      <xdr:rowOff>28575</xdr:rowOff>
    </xdr:to>
    <xdr:pic>
      <xdr:nvPicPr>
        <xdr:cNvPr id="5474" name="Picture 68" descr="opravneni1">
          <a:extLst>
            <a:ext uri="{FF2B5EF4-FFF2-40B4-BE49-F238E27FC236}">
              <a16:creationId xmlns:a16="http://schemas.microsoft.com/office/drawing/2014/main" id="{BB036D9F-8F99-43D3-865A-9744C5C5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525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114300</xdr:colOff>
      <xdr:row>69</xdr:row>
      <xdr:rowOff>19050</xdr:rowOff>
    </xdr:to>
    <xdr:pic>
      <xdr:nvPicPr>
        <xdr:cNvPr id="5475" name="Picture 69" descr="opravneni1">
          <a:extLst>
            <a:ext uri="{FF2B5EF4-FFF2-40B4-BE49-F238E27FC236}">
              <a16:creationId xmlns:a16="http://schemas.microsoft.com/office/drawing/2014/main" id="{6602CEA6-A054-4225-A36A-C84A0F85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7160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114300</xdr:colOff>
      <xdr:row>70</xdr:row>
      <xdr:rowOff>19050</xdr:rowOff>
    </xdr:to>
    <xdr:pic>
      <xdr:nvPicPr>
        <xdr:cNvPr id="5476" name="Picture 70" descr="opravneni1">
          <a:extLst>
            <a:ext uri="{FF2B5EF4-FFF2-40B4-BE49-F238E27FC236}">
              <a16:creationId xmlns:a16="http://schemas.microsoft.com/office/drawing/2014/main" id="{BD5FA839-5EAD-4B46-B7D0-587896A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3906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114300</xdr:colOff>
      <xdr:row>71</xdr:row>
      <xdr:rowOff>28575</xdr:rowOff>
    </xdr:to>
    <xdr:pic>
      <xdr:nvPicPr>
        <xdr:cNvPr id="5477" name="Picture 71" descr="opravneni1">
          <a:extLst>
            <a:ext uri="{FF2B5EF4-FFF2-40B4-BE49-F238E27FC236}">
              <a16:creationId xmlns:a16="http://schemas.microsoft.com/office/drawing/2014/main" id="{C6D491FD-CB57-486F-A779-02F9A608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097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114300</xdr:colOff>
      <xdr:row>72</xdr:row>
      <xdr:rowOff>28575</xdr:rowOff>
    </xdr:to>
    <xdr:pic>
      <xdr:nvPicPr>
        <xdr:cNvPr id="5478" name="Picture 72" descr="opravneni1">
          <a:extLst>
            <a:ext uri="{FF2B5EF4-FFF2-40B4-BE49-F238E27FC236}">
              <a16:creationId xmlns:a16="http://schemas.microsoft.com/office/drawing/2014/main" id="{ABCA0814-A08B-43FF-B5D4-733A4DD2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287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114300</xdr:colOff>
      <xdr:row>73</xdr:row>
      <xdr:rowOff>28575</xdr:rowOff>
    </xdr:to>
    <xdr:pic>
      <xdr:nvPicPr>
        <xdr:cNvPr id="5479" name="Picture 73" descr="opravneni1">
          <a:extLst>
            <a:ext uri="{FF2B5EF4-FFF2-40B4-BE49-F238E27FC236}">
              <a16:creationId xmlns:a16="http://schemas.microsoft.com/office/drawing/2014/main" id="{24202A8C-32B5-4205-AE41-3E9F04E7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44780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dialtelecom.cz/index.php?form=produkt&amp;id=12" TargetMode="External"/><Relationship Id="rId18" Type="http://schemas.openxmlformats.org/officeDocument/2006/relationships/hyperlink" Target="https://portal.dialtelecom.cz/index.php?form=produkt&amp;id=17" TargetMode="External"/><Relationship Id="rId26" Type="http://schemas.openxmlformats.org/officeDocument/2006/relationships/hyperlink" Target="https://portal.dialtelecom.cz/index.php?form=produkt&amp;id=25" TargetMode="External"/><Relationship Id="rId39" Type="http://schemas.openxmlformats.org/officeDocument/2006/relationships/hyperlink" Target="https://portal.dialtelecom.cz/index.php?form=produkt&amp;id=38" TargetMode="External"/><Relationship Id="rId21" Type="http://schemas.openxmlformats.org/officeDocument/2006/relationships/hyperlink" Target="https://portal.dialtelecom.cz/index.php?form=produkt&amp;id=20" TargetMode="External"/><Relationship Id="rId34" Type="http://schemas.openxmlformats.org/officeDocument/2006/relationships/hyperlink" Target="https://portal.dialtelecom.cz/index.php?form=produkt&amp;id=33" TargetMode="External"/><Relationship Id="rId42" Type="http://schemas.openxmlformats.org/officeDocument/2006/relationships/hyperlink" Target="https://portal.dialtelecom.cz/index.php?form=produkt&amp;id=41" TargetMode="External"/><Relationship Id="rId47" Type="http://schemas.openxmlformats.org/officeDocument/2006/relationships/hyperlink" Target="https://portal.dialtelecom.cz/index.php?form=produkt&amp;id=46" TargetMode="External"/><Relationship Id="rId50" Type="http://schemas.openxmlformats.org/officeDocument/2006/relationships/hyperlink" Target="https://portal.dialtelecom.cz/index.php?form=produkt&amp;id=49" TargetMode="External"/><Relationship Id="rId55" Type="http://schemas.openxmlformats.org/officeDocument/2006/relationships/hyperlink" Target="https://portal.dialtelecom.cz/index.php?form=produkt&amp;id=54" TargetMode="External"/><Relationship Id="rId63" Type="http://schemas.openxmlformats.org/officeDocument/2006/relationships/hyperlink" Target="https://portal.dialtelecom.cz/index.php?form=produkt&amp;id=62" TargetMode="External"/><Relationship Id="rId68" Type="http://schemas.openxmlformats.org/officeDocument/2006/relationships/hyperlink" Target="https://portal.dialtelecom.cz/index.php?form=produkt&amp;id=67" TargetMode="External"/><Relationship Id="rId7" Type="http://schemas.openxmlformats.org/officeDocument/2006/relationships/hyperlink" Target="https://portal.dialtelecom.cz/index.php?form=produkt&amp;id=6" TargetMode="External"/><Relationship Id="rId71" Type="http://schemas.openxmlformats.org/officeDocument/2006/relationships/hyperlink" Target="https://portal.dialtelecom.cz/index.php?form=produkt&amp;id=70" TargetMode="External"/><Relationship Id="rId2" Type="http://schemas.openxmlformats.org/officeDocument/2006/relationships/hyperlink" Target="https://portal.dialtelecom.cz/index.php?form=produkt&amp;id=1" TargetMode="External"/><Relationship Id="rId16" Type="http://schemas.openxmlformats.org/officeDocument/2006/relationships/hyperlink" Target="https://portal.dialtelecom.cz/index.php?form=produkt&amp;id=15" TargetMode="External"/><Relationship Id="rId29" Type="http://schemas.openxmlformats.org/officeDocument/2006/relationships/hyperlink" Target="https://portal.dialtelecom.cz/index.php?form=produkt&amp;id=28" TargetMode="External"/><Relationship Id="rId11" Type="http://schemas.openxmlformats.org/officeDocument/2006/relationships/hyperlink" Target="https://portal.dialtelecom.cz/index.php?form=produkt&amp;id=10" TargetMode="External"/><Relationship Id="rId24" Type="http://schemas.openxmlformats.org/officeDocument/2006/relationships/hyperlink" Target="https://portal.dialtelecom.cz/index.php?form=produkt&amp;id=23" TargetMode="External"/><Relationship Id="rId32" Type="http://schemas.openxmlformats.org/officeDocument/2006/relationships/hyperlink" Target="https://portal.dialtelecom.cz/index.php?form=produkt&amp;id=31" TargetMode="External"/><Relationship Id="rId37" Type="http://schemas.openxmlformats.org/officeDocument/2006/relationships/hyperlink" Target="https://portal.dialtelecom.cz/index.php?form=produkt&amp;id=36" TargetMode="External"/><Relationship Id="rId40" Type="http://schemas.openxmlformats.org/officeDocument/2006/relationships/hyperlink" Target="https://portal.dialtelecom.cz/index.php?form=produkt&amp;id=39" TargetMode="External"/><Relationship Id="rId45" Type="http://schemas.openxmlformats.org/officeDocument/2006/relationships/hyperlink" Target="https://portal.dialtelecom.cz/index.php?form=produkt&amp;id=44" TargetMode="External"/><Relationship Id="rId53" Type="http://schemas.openxmlformats.org/officeDocument/2006/relationships/hyperlink" Target="https://portal.dialtelecom.cz/index.php?form=produkt&amp;id=52" TargetMode="External"/><Relationship Id="rId58" Type="http://schemas.openxmlformats.org/officeDocument/2006/relationships/hyperlink" Target="https://portal.dialtelecom.cz/index.php?form=produkt&amp;id=57" TargetMode="External"/><Relationship Id="rId66" Type="http://schemas.openxmlformats.org/officeDocument/2006/relationships/hyperlink" Target="https://portal.dialtelecom.cz/index.php?form=produkt&amp;id=65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s://portal.dialtelecom.cz/index.php?form=produkt&amp;id=4" TargetMode="External"/><Relationship Id="rId15" Type="http://schemas.openxmlformats.org/officeDocument/2006/relationships/hyperlink" Target="https://portal.dialtelecom.cz/index.php?form=produkt&amp;id=14" TargetMode="External"/><Relationship Id="rId23" Type="http://schemas.openxmlformats.org/officeDocument/2006/relationships/hyperlink" Target="https://portal.dialtelecom.cz/index.php?form=produkt&amp;id=22" TargetMode="External"/><Relationship Id="rId28" Type="http://schemas.openxmlformats.org/officeDocument/2006/relationships/hyperlink" Target="https://portal.dialtelecom.cz/index.php?form=produkt&amp;id=27" TargetMode="External"/><Relationship Id="rId36" Type="http://schemas.openxmlformats.org/officeDocument/2006/relationships/hyperlink" Target="https://portal.dialtelecom.cz/index.php?form=produkt&amp;id=35" TargetMode="External"/><Relationship Id="rId49" Type="http://schemas.openxmlformats.org/officeDocument/2006/relationships/hyperlink" Target="https://portal.dialtelecom.cz/index.php?form=produkt&amp;id=48" TargetMode="External"/><Relationship Id="rId57" Type="http://schemas.openxmlformats.org/officeDocument/2006/relationships/hyperlink" Target="https://portal.dialtelecom.cz/index.php?form=produkt&amp;id=56" TargetMode="External"/><Relationship Id="rId61" Type="http://schemas.openxmlformats.org/officeDocument/2006/relationships/hyperlink" Target="https://portal.dialtelecom.cz/index.php?form=produkt&amp;id=60" TargetMode="External"/><Relationship Id="rId10" Type="http://schemas.openxmlformats.org/officeDocument/2006/relationships/hyperlink" Target="https://portal.dialtelecom.cz/index.php?form=produkt&amp;id=9" TargetMode="External"/><Relationship Id="rId19" Type="http://schemas.openxmlformats.org/officeDocument/2006/relationships/hyperlink" Target="https://portal.dialtelecom.cz/index.php?form=produkt&amp;id=18" TargetMode="External"/><Relationship Id="rId31" Type="http://schemas.openxmlformats.org/officeDocument/2006/relationships/hyperlink" Target="https://portal.dialtelecom.cz/index.php?form=produkt&amp;id=30" TargetMode="External"/><Relationship Id="rId44" Type="http://schemas.openxmlformats.org/officeDocument/2006/relationships/hyperlink" Target="https://portal.dialtelecom.cz/index.php?form=produkt&amp;id=43" TargetMode="External"/><Relationship Id="rId52" Type="http://schemas.openxmlformats.org/officeDocument/2006/relationships/hyperlink" Target="https://portal.dialtelecom.cz/index.php?form=produkt&amp;id=51" TargetMode="External"/><Relationship Id="rId60" Type="http://schemas.openxmlformats.org/officeDocument/2006/relationships/hyperlink" Target="https://portal.dialtelecom.cz/index.php?form=produkt&amp;id=59" TargetMode="External"/><Relationship Id="rId65" Type="http://schemas.openxmlformats.org/officeDocument/2006/relationships/hyperlink" Target="https://portal.dialtelecom.cz/index.php?form=produkt&amp;id=64" TargetMode="External"/><Relationship Id="rId73" Type="http://schemas.openxmlformats.org/officeDocument/2006/relationships/hyperlink" Target="https://portal.dialtelecom.cz/index.php?form=produkt&amp;id=72" TargetMode="External"/><Relationship Id="rId4" Type="http://schemas.openxmlformats.org/officeDocument/2006/relationships/hyperlink" Target="https://portal.dialtelecom.cz/index.php?form=produkt&amp;id=3" TargetMode="External"/><Relationship Id="rId9" Type="http://schemas.openxmlformats.org/officeDocument/2006/relationships/hyperlink" Target="https://portal.dialtelecom.cz/index.php?form=produkt&amp;id=8" TargetMode="External"/><Relationship Id="rId14" Type="http://schemas.openxmlformats.org/officeDocument/2006/relationships/hyperlink" Target="https://portal.dialtelecom.cz/index.php?form=produkt&amp;id=13" TargetMode="External"/><Relationship Id="rId22" Type="http://schemas.openxmlformats.org/officeDocument/2006/relationships/hyperlink" Target="https://portal.dialtelecom.cz/index.php?form=produkt&amp;id=21" TargetMode="External"/><Relationship Id="rId27" Type="http://schemas.openxmlformats.org/officeDocument/2006/relationships/hyperlink" Target="https://portal.dialtelecom.cz/index.php?form=produkt&amp;id=26" TargetMode="External"/><Relationship Id="rId30" Type="http://schemas.openxmlformats.org/officeDocument/2006/relationships/hyperlink" Target="https://portal.dialtelecom.cz/index.php?form=produkt&amp;id=29" TargetMode="External"/><Relationship Id="rId35" Type="http://schemas.openxmlformats.org/officeDocument/2006/relationships/hyperlink" Target="https://portal.dialtelecom.cz/index.php?form=produkt&amp;id=34" TargetMode="External"/><Relationship Id="rId43" Type="http://schemas.openxmlformats.org/officeDocument/2006/relationships/hyperlink" Target="https://portal.dialtelecom.cz/index.php?form=produkt&amp;id=42" TargetMode="External"/><Relationship Id="rId48" Type="http://schemas.openxmlformats.org/officeDocument/2006/relationships/hyperlink" Target="https://portal.dialtelecom.cz/index.php?form=produkt&amp;id=47" TargetMode="External"/><Relationship Id="rId56" Type="http://schemas.openxmlformats.org/officeDocument/2006/relationships/hyperlink" Target="https://portal.dialtelecom.cz/index.php?form=produkt&amp;id=55" TargetMode="External"/><Relationship Id="rId64" Type="http://schemas.openxmlformats.org/officeDocument/2006/relationships/hyperlink" Target="https://portal.dialtelecom.cz/index.php?form=produkt&amp;id=63" TargetMode="External"/><Relationship Id="rId69" Type="http://schemas.openxmlformats.org/officeDocument/2006/relationships/hyperlink" Target="https://portal.dialtelecom.cz/index.php?form=produkt&amp;id=68" TargetMode="External"/><Relationship Id="rId8" Type="http://schemas.openxmlformats.org/officeDocument/2006/relationships/hyperlink" Target="https://portal.dialtelecom.cz/index.php?form=produkt&amp;id=7" TargetMode="External"/><Relationship Id="rId51" Type="http://schemas.openxmlformats.org/officeDocument/2006/relationships/hyperlink" Target="https://portal.dialtelecom.cz/index.php?form=produkt&amp;id=50" TargetMode="External"/><Relationship Id="rId72" Type="http://schemas.openxmlformats.org/officeDocument/2006/relationships/hyperlink" Target="https://portal.dialtelecom.cz/index.php?form=produkt&amp;id=71" TargetMode="External"/><Relationship Id="rId3" Type="http://schemas.openxmlformats.org/officeDocument/2006/relationships/hyperlink" Target="https://portal.dialtelecom.cz/index.php?form=produkt&amp;id=2" TargetMode="External"/><Relationship Id="rId12" Type="http://schemas.openxmlformats.org/officeDocument/2006/relationships/hyperlink" Target="https://portal.dialtelecom.cz/index.php?form=produkt&amp;id=11" TargetMode="External"/><Relationship Id="rId17" Type="http://schemas.openxmlformats.org/officeDocument/2006/relationships/hyperlink" Target="https://portal.dialtelecom.cz/index.php?form=produkt&amp;id=16" TargetMode="External"/><Relationship Id="rId25" Type="http://schemas.openxmlformats.org/officeDocument/2006/relationships/hyperlink" Target="https://portal.dialtelecom.cz/index.php?form=produkt&amp;id=24" TargetMode="External"/><Relationship Id="rId33" Type="http://schemas.openxmlformats.org/officeDocument/2006/relationships/hyperlink" Target="https://portal.dialtelecom.cz/index.php?form=produkt&amp;id=32" TargetMode="External"/><Relationship Id="rId38" Type="http://schemas.openxmlformats.org/officeDocument/2006/relationships/hyperlink" Target="https://portal.dialtelecom.cz/index.php?form=produkt&amp;id=37" TargetMode="External"/><Relationship Id="rId46" Type="http://schemas.openxmlformats.org/officeDocument/2006/relationships/hyperlink" Target="https://portal.dialtelecom.cz/index.php?form=produkt&amp;id=45" TargetMode="External"/><Relationship Id="rId59" Type="http://schemas.openxmlformats.org/officeDocument/2006/relationships/hyperlink" Target="https://portal.dialtelecom.cz/index.php?form=produkt&amp;id=58" TargetMode="External"/><Relationship Id="rId67" Type="http://schemas.openxmlformats.org/officeDocument/2006/relationships/hyperlink" Target="https://portal.dialtelecom.cz/index.php?form=produkt&amp;id=66" TargetMode="External"/><Relationship Id="rId20" Type="http://schemas.openxmlformats.org/officeDocument/2006/relationships/hyperlink" Target="https://portal.dialtelecom.cz/index.php?form=produkt&amp;id=19" TargetMode="External"/><Relationship Id="rId41" Type="http://schemas.openxmlformats.org/officeDocument/2006/relationships/hyperlink" Target="https://portal.dialtelecom.cz/index.php?form=produkt&amp;id=40" TargetMode="External"/><Relationship Id="rId54" Type="http://schemas.openxmlformats.org/officeDocument/2006/relationships/hyperlink" Target="https://portal.dialtelecom.cz/index.php?form=produkt&amp;id=53" TargetMode="External"/><Relationship Id="rId62" Type="http://schemas.openxmlformats.org/officeDocument/2006/relationships/hyperlink" Target="https://portal.dialtelecom.cz/index.php?form=produkt&amp;id=61" TargetMode="External"/><Relationship Id="rId70" Type="http://schemas.openxmlformats.org/officeDocument/2006/relationships/hyperlink" Target="https://portal.dialtelecom.cz/index.php?form=produkt&amp;id=69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portal.dialtelecom.cz/index.php?form=produkt&amp;id=0" TargetMode="External"/><Relationship Id="rId6" Type="http://schemas.openxmlformats.org/officeDocument/2006/relationships/hyperlink" Target="https://portal.dialtelecom.cz/index.php?form=produkt&amp;id=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73"/>
  <sheetViews>
    <sheetView tabSelected="1" zoomScale="90" zoomScaleNormal="90"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9.140625" style="8"/>
    <col min="2" max="2" width="32.85546875" customWidth="1"/>
    <col min="3" max="3" width="64" customWidth="1"/>
    <col min="4" max="4" width="16.7109375" bestFit="1" customWidth="1"/>
    <col min="5" max="5" width="27.5703125" style="8" bestFit="1" customWidth="1"/>
    <col min="6" max="6" width="18.7109375" customWidth="1"/>
    <col min="7" max="7" width="21" bestFit="1" customWidth="1"/>
    <col min="8" max="8" width="10.42578125" bestFit="1" customWidth="1"/>
    <col min="9" max="9" width="17.85546875" bestFit="1" customWidth="1"/>
    <col min="10" max="10" width="16" bestFit="1" customWidth="1"/>
    <col min="11" max="11" width="71.140625" customWidth="1"/>
    <col min="12" max="12" width="15.85546875" bestFit="1" customWidth="1"/>
    <col min="13" max="13" width="30" customWidth="1"/>
  </cols>
  <sheetData>
    <row r="1" spans="1:13" x14ac:dyDescent="0.25">
      <c r="B1" s="5" t="s">
        <v>384</v>
      </c>
      <c r="G1" s="8"/>
    </row>
    <row r="2" spans="1:13" ht="42.75" x14ac:dyDescent="0.25">
      <c r="A2" s="38" t="s">
        <v>383</v>
      </c>
      <c r="B2" s="6" t="s">
        <v>0</v>
      </c>
      <c r="C2" s="6" t="s">
        <v>1</v>
      </c>
      <c r="D2" s="6" t="s">
        <v>87</v>
      </c>
      <c r="E2" s="7" t="s">
        <v>131</v>
      </c>
      <c r="F2" s="7" t="s">
        <v>309</v>
      </c>
      <c r="G2" s="9" t="s">
        <v>126</v>
      </c>
      <c r="H2" s="7" t="s">
        <v>127</v>
      </c>
      <c r="I2" s="7" t="s">
        <v>128</v>
      </c>
      <c r="J2" s="7" t="s">
        <v>129</v>
      </c>
      <c r="K2" s="31" t="s">
        <v>290</v>
      </c>
      <c r="L2" s="7" t="s">
        <v>291</v>
      </c>
    </row>
    <row r="3" spans="1:13" x14ac:dyDescent="0.25">
      <c r="A3" s="37" t="s">
        <v>316</v>
      </c>
      <c r="B3" s="3" t="s">
        <v>73</v>
      </c>
      <c r="C3" s="3" t="s">
        <v>74</v>
      </c>
      <c r="D3" s="3" t="s">
        <v>92</v>
      </c>
      <c r="E3" s="4"/>
      <c r="F3" s="3" t="s">
        <v>299</v>
      </c>
      <c r="G3" s="20"/>
      <c r="H3" s="20">
        <f>G3*1.21</f>
        <v>0</v>
      </c>
      <c r="I3" s="4"/>
      <c r="J3" s="21">
        <f>I3*1.21</f>
        <v>0</v>
      </c>
      <c r="K3" s="30" t="s">
        <v>156</v>
      </c>
      <c r="L3" s="20"/>
    </row>
    <row r="4" spans="1:13" x14ac:dyDescent="0.25">
      <c r="A4" s="37" t="s">
        <v>317</v>
      </c>
      <c r="B4" s="4" t="s">
        <v>4</v>
      </c>
      <c r="C4" s="4" t="s">
        <v>122</v>
      </c>
      <c r="D4" s="4" t="s">
        <v>90</v>
      </c>
      <c r="E4" s="4"/>
      <c r="F4" s="20" t="s">
        <v>300</v>
      </c>
      <c r="G4" s="20"/>
      <c r="H4" s="20">
        <f t="shared" ref="H4:H20" si="0">G4*1.21</f>
        <v>0</v>
      </c>
      <c r="I4" s="20"/>
      <c r="J4" s="21">
        <f t="shared" ref="J4:J64" si="1">I4*1.21</f>
        <v>0</v>
      </c>
      <c r="K4" s="30" t="s">
        <v>255</v>
      </c>
      <c r="L4" s="20"/>
    </row>
    <row r="5" spans="1:13" s="1" customFormat="1" x14ac:dyDescent="0.25">
      <c r="A5" s="37" t="s">
        <v>318</v>
      </c>
      <c r="B5" s="4" t="s">
        <v>4</v>
      </c>
      <c r="C5" s="4" t="s">
        <v>5</v>
      </c>
      <c r="D5" s="4" t="s">
        <v>90</v>
      </c>
      <c r="E5" s="4"/>
      <c r="F5" s="3" t="s">
        <v>301</v>
      </c>
      <c r="G5" s="20"/>
      <c r="H5" s="20">
        <f t="shared" si="0"/>
        <v>0</v>
      </c>
      <c r="I5" s="4"/>
      <c r="J5" s="21">
        <f t="shared" si="1"/>
        <v>0</v>
      </c>
      <c r="K5" s="30" t="s">
        <v>146</v>
      </c>
      <c r="L5" s="20"/>
    </row>
    <row r="6" spans="1:13" s="32" customFormat="1" x14ac:dyDescent="0.25">
      <c r="A6" s="37" t="s">
        <v>319</v>
      </c>
      <c r="B6" s="23" t="s">
        <v>111</v>
      </c>
      <c r="C6" s="23" t="s">
        <v>112</v>
      </c>
      <c r="D6" s="23" t="s">
        <v>92</v>
      </c>
      <c r="E6" s="23"/>
      <c r="F6" s="19" t="s">
        <v>302</v>
      </c>
      <c r="G6" s="20"/>
      <c r="H6" s="20">
        <f t="shared" si="0"/>
        <v>0</v>
      </c>
      <c r="I6" s="20"/>
      <c r="J6" s="20">
        <f t="shared" si="1"/>
        <v>0</v>
      </c>
      <c r="K6" s="20" t="s">
        <v>263</v>
      </c>
      <c r="L6" s="20"/>
    </row>
    <row r="7" spans="1:13" x14ac:dyDescent="0.25">
      <c r="A7" s="37" t="s">
        <v>320</v>
      </c>
      <c r="B7" s="3" t="s">
        <v>49</v>
      </c>
      <c r="C7" s="3" t="s">
        <v>50</v>
      </c>
      <c r="D7" s="3" t="s">
        <v>92</v>
      </c>
      <c r="E7" s="4"/>
      <c r="F7" s="3" t="s">
        <v>299</v>
      </c>
      <c r="G7" s="20"/>
      <c r="H7" s="20">
        <f t="shared" si="0"/>
        <v>0</v>
      </c>
      <c r="I7" s="4"/>
      <c r="J7" s="21">
        <f t="shared" si="1"/>
        <v>0</v>
      </c>
      <c r="K7" s="30" t="s">
        <v>160</v>
      </c>
      <c r="L7" s="20"/>
      <c r="M7" s="32"/>
    </row>
    <row r="8" spans="1:13" x14ac:dyDescent="0.25">
      <c r="A8" s="37" t="s">
        <v>321</v>
      </c>
      <c r="B8" s="3" t="s">
        <v>24</v>
      </c>
      <c r="C8" s="35" t="s">
        <v>312</v>
      </c>
      <c r="D8" s="3" t="s">
        <v>92</v>
      </c>
      <c r="E8" s="4"/>
      <c r="F8" s="3" t="s">
        <v>303</v>
      </c>
      <c r="G8" s="20"/>
      <c r="H8" s="20">
        <f t="shared" si="0"/>
        <v>0</v>
      </c>
      <c r="I8" s="4"/>
      <c r="J8" s="21">
        <f t="shared" si="1"/>
        <v>0</v>
      </c>
      <c r="K8" s="36" t="s">
        <v>313</v>
      </c>
      <c r="L8" s="20"/>
      <c r="M8" s="32"/>
    </row>
    <row r="9" spans="1:13" x14ac:dyDescent="0.25">
      <c r="A9" s="37" t="s">
        <v>322</v>
      </c>
      <c r="B9" s="3" t="s">
        <v>16</v>
      </c>
      <c r="C9" s="3" t="s">
        <v>17</v>
      </c>
      <c r="D9" s="3" t="s">
        <v>92</v>
      </c>
      <c r="E9" s="4"/>
      <c r="F9" s="3" t="s">
        <v>299</v>
      </c>
      <c r="G9" s="20"/>
      <c r="H9" s="20">
        <f t="shared" si="0"/>
        <v>0</v>
      </c>
      <c r="I9" s="4"/>
      <c r="J9" s="21">
        <f t="shared" si="1"/>
        <v>0</v>
      </c>
      <c r="K9" s="30" t="s">
        <v>164</v>
      </c>
      <c r="L9" s="20"/>
      <c r="M9" s="32"/>
    </row>
    <row r="10" spans="1:13" x14ac:dyDescent="0.25">
      <c r="A10" s="37" t="s">
        <v>323</v>
      </c>
      <c r="B10" s="3" t="s">
        <v>130</v>
      </c>
      <c r="C10" s="3" t="s">
        <v>294</v>
      </c>
      <c r="D10" s="3" t="s">
        <v>92</v>
      </c>
      <c r="E10" s="4"/>
      <c r="F10" s="3" t="s">
        <v>304</v>
      </c>
      <c r="G10" s="20"/>
      <c r="H10" s="20">
        <f t="shared" si="0"/>
        <v>0</v>
      </c>
      <c r="I10" s="20"/>
      <c r="J10" s="21">
        <f t="shared" si="1"/>
        <v>0</v>
      </c>
      <c r="K10" s="30" t="s">
        <v>265</v>
      </c>
      <c r="L10" s="20"/>
      <c r="M10" s="32"/>
    </row>
    <row r="11" spans="1:13" x14ac:dyDescent="0.25">
      <c r="A11" s="37" t="s">
        <v>324</v>
      </c>
      <c r="B11" s="3" t="s">
        <v>52</v>
      </c>
      <c r="C11" s="3" t="s">
        <v>68</v>
      </c>
      <c r="D11" s="3" t="s">
        <v>92</v>
      </c>
      <c r="E11" s="4"/>
      <c r="F11" s="3" t="s">
        <v>299</v>
      </c>
      <c r="G11" s="20"/>
      <c r="H11" s="20">
        <f t="shared" si="0"/>
        <v>0</v>
      </c>
      <c r="I11" s="4"/>
      <c r="J11" s="21">
        <f t="shared" si="1"/>
        <v>0</v>
      </c>
      <c r="K11" s="30" t="s">
        <v>166</v>
      </c>
      <c r="L11" s="20"/>
      <c r="M11" s="32"/>
    </row>
    <row r="12" spans="1:13" x14ac:dyDescent="0.25">
      <c r="A12" s="37" t="s">
        <v>325</v>
      </c>
      <c r="B12" s="3" t="s">
        <v>35</v>
      </c>
      <c r="C12" s="3" t="s">
        <v>36</v>
      </c>
      <c r="D12" s="3" t="s">
        <v>92</v>
      </c>
      <c r="E12" s="4"/>
      <c r="F12" s="3" t="s">
        <v>299</v>
      </c>
      <c r="G12" s="20"/>
      <c r="H12" s="20">
        <f t="shared" si="0"/>
        <v>0</v>
      </c>
      <c r="I12" s="4"/>
      <c r="J12" s="21">
        <f t="shared" si="1"/>
        <v>0</v>
      </c>
      <c r="K12" s="30" t="s">
        <v>168</v>
      </c>
      <c r="L12" s="20"/>
      <c r="M12" s="32"/>
    </row>
    <row r="13" spans="1:13" s="32" customFormat="1" x14ac:dyDescent="0.25">
      <c r="A13" s="37" t="s">
        <v>326</v>
      </c>
      <c r="B13" s="20" t="s">
        <v>3</v>
      </c>
      <c r="C13" s="20" t="s">
        <v>45</v>
      </c>
      <c r="D13" s="20" t="s">
        <v>92</v>
      </c>
      <c r="E13" s="23"/>
      <c r="F13" s="3" t="s">
        <v>302</v>
      </c>
      <c r="G13" s="20"/>
      <c r="H13" s="20">
        <f t="shared" si="0"/>
        <v>0</v>
      </c>
      <c r="I13" s="20"/>
      <c r="J13" s="20">
        <f t="shared" si="1"/>
        <v>0</v>
      </c>
      <c r="K13" s="20" t="s">
        <v>170</v>
      </c>
      <c r="L13" s="20"/>
    </row>
    <row r="14" spans="1:13" x14ac:dyDescent="0.25">
      <c r="A14" s="37" t="s">
        <v>327</v>
      </c>
      <c r="B14" s="3" t="s">
        <v>44</v>
      </c>
      <c r="C14" s="3" t="s">
        <v>64</v>
      </c>
      <c r="D14" s="3" t="s">
        <v>92</v>
      </c>
      <c r="E14" s="4"/>
      <c r="F14" s="3" t="s">
        <v>304</v>
      </c>
      <c r="G14" s="20"/>
      <c r="H14" s="20">
        <f t="shared" si="0"/>
        <v>0</v>
      </c>
      <c r="I14" s="4"/>
      <c r="J14" s="21">
        <f t="shared" si="1"/>
        <v>0</v>
      </c>
      <c r="K14" s="30" t="s">
        <v>172</v>
      </c>
      <c r="L14" s="20"/>
      <c r="M14" s="32"/>
    </row>
    <row r="15" spans="1:13" x14ac:dyDescent="0.25">
      <c r="A15" s="37" t="s">
        <v>328</v>
      </c>
      <c r="B15" s="3" t="s">
        <v>101</v>
      </c>
      <c r="C15" s="18" t="s">
        <v>132</v>
      </c>
      <c r="D15" s="3" t="s">
        <v>92</v>
      </c>
      <c r="E15" s="4"/>
      <c r="F15" s="18" t="s">
        <v>302</v>
      </c>
      <c r="G15" s="20"/>
      <c r="H15" s="20">
        <f t="shared" si="0"/>
        <v>0</v>
      </c>
      <c r="I15" s="20"/>
      <c r="J15" s="21">
        <f t="shared" si="1"/>
        <v>0</v>
      </c>
      <c r="K15" s="30" t="s">
        <v>259</v>
      </c>
      <c r="L15" s="20"/>
      <c r="M15" s="32"/>
    </row>
    <row r="16" spans="1:13" x14ac:dyDescent="0.25">
      <c r="A16" s="37" t="s">
        <v>329</v>
      </c>
      <c r="B16" s="3" t="s">
        <v>107</v>
      </c>
      <c r="C16" s="3" t="s">
        <v>108</v>
      </c>
      <c r="D16" s="3" t="s">
        <v>92</v>
      </c>
      <c r="E16" s="4"/>
      <c r="F16" s="3" t="s">
        <v>305</v>
      </c>
      <c r="G16" s="20"/>
      <c r="H16" s="20">
        <f t="shared" si="0"/>
        <v>0</v>
      </c>
      <c r="I16" s="20"/>
      <c r="J16" s="21">
        <f t="shared" si="1"/>
        <v>0</v>
      </c>
      <c r="K16" s="30" t="s">
        <v>267</v>
      </c>
      <c r="L16" s="20"/>
      <c r="M16" s="32"/>
    </row>
    <row r="17" spans="1:13" ht="15.75" customHeight="1" x14ac:dyDescent="0.25">
      <c r="A17" s="37" t="s">
        <v>330</v>
      </c>
      <c r="B17" s="3" t="s">
        <v>113</v>
      </c>
      <c r="C17" s="35" t="s">
        <v>314</v>
      </c>
      <c r="D17" s="3" t="s">
        <v>92</v>
      </c>
      <c r="E17" s="4"/>
      <c r="F17" s="3" t="s">
        <v>306</v>
      </c>
      <c r="G17" s="20"/>
      <c r="H17" s="20">
        <f t="shared" si="0"/>
        <v>0</v>
      </c>
      <c r="I17" s="20"/>
      <c r="J17" s="21">
        <f t="shared" si="1"/>
        <v>0</v>
      </c>
      <c r="K17" s="36" t="s">
        <v>315</v>
      </c>
      <c r="L17" s="20"/>
      <c r="M17" s="32"/>
    </row>
    <row r="18" spans="1:13" x14ac:dyDescent="0.25">
      <c r="A18" s="37" t="s">
        <v>331</v>
      </c>
      <c r="B18" s="3" t="s">
        <v>11</v>
      </c>
      <c r="C18" s="3" t="s">
        <v>12</v>
      </c>
      <c r="D18" s="3" t="s">
        <v>92</v>
      </c>
      <c r="E18" s="4"/>
      <c r="F18" s="3" t="s">
        <v>304</v>
      </c>
      <c r="G18" s="20"/>
      <c r="H18" s="20">
        <f t="shared" si="0"/>
        <v>0</v>
      </c>
      <c r="I18" s="4"/>
      <c r="J18" s="21">
        <f t="shared" si="1"/>
        <v>0</v>
      </c>
      <c r="K18" s="30" t="s">
        <v>176</v>
      </c>
      <c r="L18" s="20"/>
      <c r="M18" s="32"/>
    </row>
    <row r="19" spans="1:13" x14ac:dyDescent="0.25">
      <c r="A19" s="37" t="s">
        <v>332</v>
      </c>
      <c r="B19" s="4" t="s">
        <v>123</v>
      </c>
      <c r="C19" s="4" t="s">
        <v>124</v>
      </c>
      <c r="D19" s="4" t="s">
        <v>92</v>
      </c>
      <c r="E19" s="4"/>
      <c r="F19" s="3" t="s">
        <v>303</v>
      </c>
      <c r="G19" s="23"/>
      <c r="H19" s="23">
        <f t="shared" si="0"/>
        <v>0</v>
      </c>
      <c r="I19" s="23"/>
      <c r="J19" s="24">
        <f t="shared" si="1"/>
        <v>0</v>
      </c>
      <c r="K19" s="30" t="s">
        <v>271</v>
      </c>
      <c r="L19" s="20"/>
      <c r="M19" s="32"/>
    </row>
    <row r="20" spans="1:13" x14ac:dyDescent="0.25">
      <c r="A20" s="37" t="s">
        <v>333</v>
      </c>
      <c r="B20" s="20" t="s">
        <v>97</v>
      </c>
      <c r="C20" s="20" t="s">
        <v>98</v>
      </c>
      <c r="D20" s="3" t="s">
        <v>92</v>
      </c>
      <c r="E20" s="4"/>
      <c r="F20" s="3" t="s">
        <v>304</v>
      </c>
      <c r="G20" s="20"/>
      <c r="H20" s="20">
        <f t="shared" si="0"/>
        <v>0</v>
      </c>
      <c r="I20" s="20"/>
      <c r="J20" s="21">
        <f t="shared" si="1"/>
        <v>0</v>
      </c>
      <c r="K20" s="30" t="s">
        <v>236</v>
      </c>
      <c r="L20" s="20"/>
      <c r="M20" s="32"/>
    </row>
    <row r="21" spans="1:13" x14ac:dyDescent="0.25">
      <c r="A21" s="37" t="s">
        <v>334</v>
      </c>
      <c r="B21" s="20" t="s">
        <v>34</v>
      </c>
      <c r="C21" s="20" t="s">
        <v>91</v>
      </c>
      <c r="D21" s="3" t="s">
        <v>92</v>
      </c>
      <c r="E21" s="4"/>
      <c r="F21" s="3" t="s">
        <v>299</v>
      </c>
      <c r="G21" s="3"/>
      <c r="H21" s="20">
        <f t="shared" ref="H21:H51" si="2">G21*1.21</f>
        <v>0</v>
      </c>
      <c r="I21" s="20"/>
      <c r="J21" s="21">
        <f t="shared" si="1"/>
        <v>0</v>
      </c>
      <c r="K21" s="30" t="s">
        <v>178</v>
      </c>
      <c r="L21" s="20"/>
      <c r="M21" s="32"/>
    </row>
    <row r="22" spans="1:13" x14ac:dyDescent="0.25">
      <c r="A22" s="37" t="s">
        <v>335</v>
      </c>
      <c r="B22" s="3" t="s">
        <v>15</v>
      </c>
      <c r="C22" s="3" t="s">
        <v>292</v>
      </c>
      <c r="D22" s="3" t="s">
        <v>92</v>
      </c>
      <c r="E22" s="4"/>
      <c r="F22" s="3" t="s">
        <v>304</v>
      </c>
      <c r="G22" s="3"/>
      <c r="H22" s="20">
        <f t="shared" si="2"/>
        <v>0</v>
      </c>
      <c r="I22" s="4"/>
      <c r="J22" s="21">
        <f t="shared" si="1"/>
        <v>0</v>
      </c>
      <c r="K22" s="30" t="s">
        <v>293</v>
      </c>
      <c r="L22" s="20"/>
      <c r="M22" s="32"/>
    </row>
    <row r="23" spans="1:13" x14ac:dyDescent="0.25">
      <c r="A23" s="37" t="s">
        <v>336</v>
      </c>
      <c r="B23" s="3" t="s">
        <v>13</v>
      </c>
      <c r="C23" s="3" t="s">
        <v>14</v>
      </c>
      <c r="D23" s="3" t="s">
        <v>92</v>
      </c>
      <c r="E23" s="4"/>
      <c r="F23" s="3" t="s">
        <v>304</v>
      </c>
      <c r="G23" s="3"/>
      <c r="H23" s="20">
        <f t="shared" si="2"/>
        <v>0</v>
      </c>
      <c r="I23" s="4"/>
      <c r="J23" s="21">
        <f t="shared" si="1"/>
        <v>0</v>
      </c>
      <c r="K23" s="30" t="s">
        <v>182</v>
      </c>
      <c r="L23" s="20"/>
      <c r="M23" s="32"/>
    </row>
    <row r="24" spans="1:13" x14ac:dyDescent="0.25">
      <c r="A24" s="37" t="s">
        <v>337</v>
      </c>
      <c r="B24" s="3" t="s">
        <v>18</v>
      </c>
      <c r="C24" s="3" t="s">
        <v>19</v>
      </c>
      <c r="D24" s="3" t="s">
        <v>92</v>
      </c>
      <c r="E24" s="4"/>
      <c r="F24" s="3" t="s">
        <v>304</v>
      </c>
      <c r="G24" s="3"/>
      <c r="H24" s="20">
        <f t="shared" si="2"/>
        <v>0</v>
      </c>
      <c r="I24" s="4"/>
      <c r="J24" s="21">
        <f t="shared" si="1"/>
        <v>0</v>
      </c>
      <c r="K24" s="30" t="s">
        <v>184</v>
      </c>
      <c r="L24" s="20"/>
      <c r="M24" s="32"/>
    </row>
    <row r="25" spans="1:13" x14ac:dyDescent="0.25">
      <c r="A25" s="37" t="s">
        <v>338</v>
      </c>
      <c r="B25" s="3" t="s">
        <v>75</v>
      </c>
      <c r="C25" s="3" t="s">
        <v>76</v>
      </c>
      <c r="D25" s="3" t="s">
        <v>92</v>
      </c>
      <c r="E25" s="4"/>
      <c r="F25" s="3" t="s">
        <v>302</v>
      </c>
      <c r="G25" s="3"/>
      <c r="H25" s="20">
        <f t="shared" si="2"/>
        <v>0</v>
      </c>
      <c r="I25" s="4"/>
      <c r="J25" s="21">
        <f t="shared" si="1"/>
        <v>0</v>
      </c>
      <c r="K25" s="30" t="s">
        <v>186</v>
      </c>
      <c r="L25" s="20"/>
      <c r="M25" s="32"/>
    </row>
    <row r="26" spans="1:13" x14ac:dyDescent="0.25">
      <c r="A26" s="37" t="s">
        <v>339</v>
      </c>
      <c r="B26" s="20" t="s">
        <v>93</v>
      </c>
      <c r="C26" s="20" t="s">
        <v>94</v>
      </c>
      <c r="D26" s="3" t="s">
        <v>92</v>
      </c>
      <c r="E26" s="4"/>
      <c r="F26" s="3" t="s">
        <v>299</v>
      </c>
      <c r="G26" s="3"/>
      <c r="H26" s="20">
        <f t="shared" si="2"/>
        <v>0</v>
      </c>
      <c r="I26" s="20"/>
      <c r="J26" s="21">
        <f t="shared" si="1"/>
        <v>0</v>
      </c>
      <c r="K26" s="30" t="s">
        <v>188</v>
      </c>
      <c r="L26" s="20"/>
      <c r="M26" s="32"/>
    </row>
    <row r="27" spans="1:13" x14ac:dyDescent="0.25">
      <c r="A27" s="37" t="s">
        <v>340</v>
      </c>
      <c r="B27" s="20" t="s">
        <v>53</v>
      </c>
      <c r="C27" s="4" t="s">
        <v>95</v>
      </c>
      <c r="D27" s="3" t="s">
        <v>92</v>
      </c>
      <c r="E27" s="4"/>
      <c r="F27" s="3" t="s">
        <v>299</v>
      </c>
      <c r="G27" s="3"/>
      <c r="H27" s="20">
        <f t="shared" si="2"/>
        <v>0</v>
      </c>
      <c r="I27" s="4"/>
      <c r="J27" s="21">
        <f t="shared" si="1"/>
        <v>0</v>
      </c>
      <c r="K27" s="30" t="s">
        <v>190</v>
      </c>
      <c r="L27" s="20"/>
      <c r="M27" s="32"/>
    </row>
    <row r="28" spans="1:13" x14ac:dyDescent="0.25">
      <c r="A28" s="37" t="s">
        <v>341</v>
      </c>
      <c r="B28" s="3" t="s">
        <v>20</v>
      </c>
      <c r="C28" s="3" t="s">
        <v>295</v>
      </c>
      <c r="D28" s="3" t="s">
        <v>92</v>
      </c>
      <c r="E28" s="4"/>
      <c r="F28" s="3" t="s">
        <v>304</v>
      </c>
      <c r="G28" s="3"/>
      <c r="H28" s="20">
        <f t="shared" si="2"/>
        <v>0</v>
      </c>
      <c r="I28" s="4"/>
      <c r="J28" s="21">
        <f t="shared" si="1"/>
        <v>0</v>
      </c>
      <c r="K28" s="30" t="s">
        <v>296</v>
      </c>
      <c r="L28" s="20"/>
      <c r="M28" s="32"/>
    </row>
    <row r="29" spans="1:13" x14ac:dyDescent="0.25">
      <c r="A29" s="37" t="s">
        <v>342</v>
      </c>
      <c r="B29" s="20" t="s">
        <v>99</v>
      </c>
      <c r="C29" s="20" t="s">
        <v>297</v>
      </c>
      <c r="D29" s="3" t="s">
        <v>92</v>
      </c>
      <c r="E29" s="4"/>
      <c r="F29" s="3" t="s">
        <v>304</v>
      </c>
      <c r="G29" s="3"/>
      <c r="H29" s="20">
        <f t="shared" si="2"/>
        <v>0</v>
      </c>
      <c r="I29" s="20"/>
      <c r="J29" s="21">
        <f t="shared" si="1"/>
        <v>0</v>
      </c>
      <c r="K29" s="30" t="s">
        <v>298</v>
      </c>
      <c r="L29" s="20"/>
      <c r="M29" s="32"/>
    </row>
    <row r="30" spans="1:13" s="8" customFormat="1" x14ac:dyDescent="0.25">
      <c r="A30" s="37" t="s">
        <v>343</v>
      </c>
      <c r="B30" s="20" t="s">
        <v>109</v>
      </c>
      <c r="C30" s="20" t="s">
        <v>133</v>
      </c>
      <c r="D30" s="20" t="s">
        <v>92</v>
      </c>
      <c r="E30" s="23"/>
      <c r="F30" s="20" t="s">
        <v>307</v>
      </c>
      <c r="G30" s="20"/>
      <c r="H30" s="20">
        <f t="shared" si="2"/>
        <v>0</v>
      </c>
      <c r="I30" s="20"/>
      <c r="J30" s="20">
        <f t="shared" si="1"/>
        <v>0</v>
      </c>
      <c r="K30" s="20" t="s">
        <v>273</v>
      </c>
      <c r="L30" s="20"/>
      <c r="M30" s="32"/>
    </row>
    <row r="31" spans="1:13" x14ac:dyDescent="0.25">
      <c r="A31" s="37" t="s">
        <v>344</v>
      </c>
      <c r="B31" s="3" t="s">
        <v>41</v>
      </c>
      <c r="C31" s="3" t="s">
        <v>61</v>
      </c>
      <c r="D31" s="3" t="s">
        <v>92</v>
      </c>
      <c r="E31" s="4"/>
      <c r="F31" s="3" t="s">
        <v>305</v>
      </c>
      <c r="G31" s="3"/>
      <c r="H31" s="20">
        <f t="shared" si="2"/>
        <v>0</v>
      </c>
      <c r="I31" s="20"/>
      <c r="J31" s="21">
        <f t="shared" si="1"/>
        <v>0</v>
      </c>
      <c r="K31" s="30" t="s">
        <v>198</v>
      </c>
      <c r="L31" s="20"/>
      <c r="M31" s="32"/>
    </row>
    <row r="32" spans="1:13" x14ac:dyDescent="0.25">
      <c r="A32" s="37" t="s">
        <v>345</v>
      </c>
      <c r="B32" s="3" t="s">
        <v>114</v>
      </c>
      <c r="C32" s="3" t="s">
        <v>115</v>
      </c>
      <c r="D32" s="3" t="s">
        <v>92</v>
      </c>
      <c r="E32" s="4"/>
      <c r="F32" s="3" t="s">
        <v>308</v>
      </c>
      <c r="G32" s="3"/>
      <c r="H32" s="20">
        <f t="shared" si="2"/>
        <v>0</v>
      </c>
      <c r="I32" s="20"/>
      <c r="J32" s="21">
        <f t="shared" si="1"/>
        <v>0</v>
      </c>
      <c r="K32" s="30" t="s">
        <v>275</v>
      </c>
      <c r="L32" s="20"/>
      <c r="M32" s="32"/>
    </row>
    <row r="33" spans="1:13" x14ac:dyDescent="0.25">
      <c r="A33" s="37" t="s">
        <v>346</v>
      </c>
      <c r="B33" s="3" t="s">
        <v>69</v>
      </c>
      <c r="C33" s="3" t="s">
        <v>70</v>
      </c>
      <c r="D33" s="3" t="s">
        <v>92</v>
      </c>
      <c r="E33" s="4"/>
      <c r="F33" s="3" t="s">
        <v>308</v>
      </c>
      <c r="G33" s="3"/>
      <c r="H33" s="20">
        <f t="shared" si="2"/>
        <v>0</v>
      </c>
      <c r="I33" s="20"/>
      <c r="J33" s="21">
        <f t="shared" si="1"/>
        <v>0</v>
      </c>
      <c r="K33" s="30" t="s">
        <v>200</v>
      </c>
      <c r="L33" s="20"/>
      <c r="M33" s="32"/>
    </row>
    <row r="34" spans="1:13" x14ac:dyDescent="0.25">
      <c r="A34" s="37" t="s">
        <v>347</v>
      </c>
      <c r="B34" s="3" t="s">
        <v>28</v>
      </c>
      <c r="C34" s="3" t="s">
        <v>29</v>
      </c>
      <c r="D34" s="3" t="s">
        <v>92</v>
      </c>
      <c r="E34" s="4"/>
      <c r="F34" s="3" t="s">
        <v>308</v>
      </c>
      <c r="G34" s="3"/>
      <c r="H34" s="20">
        <f t="shared" si="2"/>
        <v>0</v>
      </c>
      <c r="I34" s="20"/>
      <c r="J34" s="21">
        <f t="shared" si="1"/>
        <v>0</v>
      </c>
      <c r="K34" s="30" t="s">
        <v>202</v>
      </c>
      <c r="L34" s="20"/>
      <c r="M34" s="32"/>
    </row>
    <row r="35" spans="1:13" s="2" customFormat="1" x14ac:dyDescent="0.25">
      <c r="A35" s="37" t="s">
        <v>348</v>
      </c>
      <c r="B35" s="17" t="s">
        <v>8</v>
      </c>
      <c r="C35" s="3" t="s">
        <v>137</v>
      </c>
      <c r="D35" s="15" t="s">
        <v>90</v>
      </c>
      <c r="E35" s="16"/>
      <c r="F35" s="18" t="s">
        <v>300</v>
      </c>
      <c r="G35" s="17"/>
      <c r="H35" s="20">
        <f t="shared" si="2"/>
        <v>0</v>
      </c>
      <c r="I35" s="20"/>
      <c r="J35" s="21">
        <f t="shared" si="1"/>
        <v>0</v>
      </c>
      <c r="K35" s="30" t="s">
        <v>154</v>
      </c>
      <c r="L35" s="20"/>
      <c r="M35" s="33"/>
    </row>
    <row r="36" spans="1:13" x14ac:dyDescent="0.25">
      <c r="A36" s="37" t="s">
        <v>349</v>
      </c>
      <c r="B36" s="3" t="s">
        <v>48</v>
      </c>
      <c r="C36" s="3" t="s">
        <v>67</v>
      </c>
      <c r="D36" s="3" t="s">
        <v>92</v>
      </c>
      <c r="E36" s="4"/>
      <c r="F36" s="3" t="s">
        <v>299</v>
      </c>
      <c r="G36" s="3"/>
      <c r="H36" s="20">
        <f t="shared" si="2"/>
        <v>0</v>
      </c>
      <c r="I36" s="20"/>
      <c r="J36" s="21">
        <f t="shared" si="1"/>
        <v>0</v>
      </c>
      <c r="K36" s="30" t="s">
        <v>204</v>
      </c>
      <c r="L36" s="20"/>
      <c r="M36" s="32"/>
    </row>
    <row r="37" spans="1:13" x14ac:dyDescent="0.25">
      <c r="A37" s="37" t="s">
        <v>350</v>
      </c>
      <c r="B37" s="3" t="s">
        <v>33</v>
      </c>
      <c r="C37" s="3" t="s">
        <v>57</v>
      </c>
      <c r="D37" s="3" t="s">
        <v>92</v>
      </c>
      <c r="E37" s="4"/>
      <c r="F37" s="3" t="s">
        <v>299</v>
      </c>
      <c r="G37" s="3"/>
      <c r="H37" s="20">
        <f t="shared" si="2"/>
        <v>0</v>
      </c>
      <c r="I37" s="20"/>
      <c r="J37" s="21">
        <f t="shared" si="1"/>
        <v>0</v>
      </c>
      <c r="K37" s="30" t="s">
        <v>206</v>
      </c>
      <c r="L37" s="20"/>
      <c r="M37" s="32"/>
    </row>
    <row r="38" spans="1:13" x14ac:dyDescent="0.25">
      <c r="A38" s="37" t="s">
        <v>351</v>
      </c>
      <c r="B38" s="20" t="s">
        <v>27</v>
      </c>
      <c r="C38" s="4" t="s">
        <v>96</v>
      </c>
      <c r="D38" s="3" t="s">
        <v>92</v>
      </c>
      <c r="E38" s="4"/>
      <c r="F38" s="3" t="s">
        <v>299</v>
      </c>
      <c r="G38" s="3"/>
      <c r="H38" s="20">
        <f t="shared" si="2"/>
        <v>0</v>
      </c>
      <c r="I38" s="20"/>
      <c r="J38" s="21">
        <f t="shared" si="1"/>
        <v>0</v>
      </c>
      <c r="K38" s="30" t="s">
        <v>208</v>
      </c>
      <c r="L38" s="20"/>
      <c r="M38" s="32"/>
    </row>
    <row r="39" spans="1:13" s="32" customFormat="1" x14ac:dyDescent="0.25">
      <c r="A39" s="37" t="s">
        <v>352</v>
      </c>
      <c r="B39" s="20" t="s">
        <v>102</v>
      </c>
      <c r="C39" s="17" t="s">
        <v>103</v>
      </c>
      <c r="D39" s="3" t="s">
        <v>92</v>
      </c>
      <c r="E39" s="4"/>
      <c r="F39" s="3" t="s">
        <v>302</v>
      </c>
      <c r="G39" s="3"/>
      <c r="H39" s="20">
        <f t="shared" si="2"/>
        <v>0</v>
      </c>
      <c r="I39" s="20"/>
      <c r="J39" s="21">
        <f t="shared" si="1"/>
        <v>0</v>
      </c>
      <c r="K39" s="30" t="s">
        <v>248</v>
      </c>
      <c r="L39" s="20"/>
    </row>
    <row r="40" spans="1:13" s="32" customFormat="1" x14ac:dyDescent="0.25">
      <c r="A40" s="37" t="s">
        <v>353</v>
      </c>
      <c r="B40" s="20" t="s">
        <v>2</v>
      </c>
      <c r="C40" s="20" t="s">
        <v>23</v>
      </c>
      <c r="D40" s="23" t="s">
        <v>92</v>
      </c>
      <c r="E40" s="23"/>
      <c r="F40" s="3" t="s">
        <v>302</v>
      </c>
      <c r="G40" s="20"/>
      <c r="H40" s="20">
        <f t="shared" si="2"/>
        <v>0</v>
      </c>
      <c r="I40" s="20"/>
      <c r="J40" s="20">
        <f t="shared" si="1"/>
        <v>0</v>
      </c>
      <c r="K40" s="20" t="s">
        <v>148</v>
      </c>
      <c r="L40" s="20"/>
    </row>
    <row r="41" spans="1:13" s="32" customFormat="1" x14ac:dyDescent="0.25">
      <c r="A41" s="37" t="s">
        <v>354</v>
      </c>
      <c r="B41" s="20" t="s">
        <v>6</v>
      </c>
      <c r="C41" s="20" t="s">
        <v>7</v>
      </c>
      <c r="D41" s="23" t="s">
        <v>92</v>
      </c>
      <c r="E41" s="23"/>
      <c r="F41" s="3" t="s">
        <v>302</v>
      </c>
      <c r="G41" s="20"/>
      <c r="H41" s="20">
        <f t="shared" si="2"/>
        <v>0</v>
      </c>
      <c r="I41" s="20"/>
      <c r="J41" s="20">
        <f t="shared" si="1"/>
        <v>0</v>
      </c>
      <c r="K41" s="20" t="s">
        <v>150</v>
      </c>
      <c r="L41" s="20"/>
    </row>
    <row r="42" spans="1:13" x14ac:dyDescent="0.25">
      <c r="A42" s="37" t="s">
        <v>355</v>
      </c>
      <c r="B42" s="3" t="s">
        <v>38</v>
      </c>
      <c r="C42" s="3" t="s">
        <v>59</v>
      </c>
      <c r="D42" s="3" t="s">
        <v>92</v>
      </c>
      <c r="E42" s="4"/>
      <c r="F42" s="3" t="s">
        <v>299</v>
      </c>
      <c r="G42" s="3"/>
      <c r="H42" s="20">
        <f t="shared" si="2"/>
        <v>0</v>
      </c>
      <c r="I42" s="20"/>
      <c r="J42" s="21">
        <f t="shared" si="1"/>
        <v>0</v>
      </c>
      <c r="K42" s="30" t="s">
        <v>210</v>
      </c>
      <c r="L42" s="20"/>
      <c r="M42" s="32"/>
    </row>
    <row r="43" spans="1:13" x14ac:dyDescent="0.25">
      <c r="A43" s="37" t="s">
        <v>356</v>
      </c>
      <c r="B43" s="3" t="s">
        <v>39</v>
      </c>
      <c r="C43" s="3" t="s">
        <v>60</v>
      </c>
      <c r="D43" s="3" t="s">
        <v>92</v>
      </c>
      <c r="E43" s="4"/>
      <c r="F43" s="3" t="s">
        <v>299</v>
      </c>
      <c r="G43" s="3"/>
      <c r="H43" s="20">
        <f t="shared" si="2"/>
        <v>0</v>
      </c>
      <c r="I43" s="20"/>
      <c r="J43" s="21">
        <f t="shared" si="1"/>
        <v>0</v>
      </c>
      <c r="K43" s="30" t="s">
        <v>212</v>
      </c>
      <c r="L43" s="20"/>
      <c r="M43" s="32"/>
    </row>
    <row r="44" spans="1:13" x14ac:dyDescent="0.25">
      <c r="A44" s="37" t="s">
        <v>357</v>
      </c>
      <c r="B44" s="20" t="s">
        <v>100</v>
      </c>
      <c r="C44" s="20" t="s">
        <v>104</v>
      </c>
      <c r="D44" s="3" t="s">
        <v>92</v>
      </c>
      <c r="E44" s="4"/>
      <c r="F44" s="3" t="s">
        <v>303</v>
      </c>
      <c r="G44" s="3"/>
      <c r="H44" s="20">
        <f t="shared" si="2"/>
        <v>0</v>
      </c>
      <c r="I44" s="20"/>
      <c r="J44" s="21">
        <f t="shared" si="1"/>
        <v>0</v>
      </c>
      <c r="K44" s="30" t="s">
        <v>253</v>
      </c>
      <c r="L44" s="20"/>
      <c r="M44" s="32"/>
    </row>
    <row r="45" spans="1:13" s="1" customFormat="1" x14ac:dyDescent="0.25">
      <c r="A45" s="37" t="s">
        <v>358</v>
      </c>
      <c r="B45" s="4" t="s">
        <v>51</v>
      </c>
      <c r="C45" s="4" t="s">
        <v>81</v>
      </c>
      <c r="D45" s="3" t="s">
        <v>92</v>
      </c>
      <c r="E45" s="4"/>
      <c r="F45" s="3" t="s">
        <v>302</v>
      </c>
      <c r="G45" s="3"/>
      <c r="H45" s="20">
        <f t="shared" si="2"/>
        <v>0</v>
      </c>
      <c r="I45" s="20"/>
      <c r="J45" s="21">
        <f t="shared" si="1"/>
        <v>0</v>
      </c>
      <c r="K45" s="30" t="s">
        <v>214</v>
      </c>
      <c r="L45" s="20"/>
      <c r="M45" s="34"/>
    </row>
    <row r="46" spans="1:13" s="1" customFormat="1" x14ac:dyDescent="0.25">
      <c r="A46" s="37" t="s">
        <v>359</v>
      </c>
      <c r="B46" s="4" t="s">
        <v>9</v>
      </c>
      <c r="C46" s="4" t="s">
        <v>82</v>
      </c>
      <c r="D46" s="3" t="s">
        <v>92</v>
      </c>
      <c r="E46" s="4"/>
      <c r="F46" s="3" t="s">
        <v>311</v>
      </c>
      <c r="G46" s="3"/>
      <c r="H46" s="20">
        <f t="shared" si="2"/>
        <v>0</v>
      </c>
      <c r="I46" s="20"/>
      <c r="J46" s="21">
        <f t="shared" si="1"/>
        <v>0</v>
      </c>
      <c r="K46" s="30" t="s">
        <v>216</v>
      </c>
      <c r="L46" s="20"/>
      <c r="M46" s="34"/>
    </row>
    <row r="47" spans="1:13" s="1" customFormat="1" x14ac:dyDescent="0.25">
      <c r="A47" s="37" t="s">
        <v>360</v>
      </c>
      <c r="B47" s="4" t="s">
        <v>9</v>
      </c>
      <c r="C47" s="4" t="s">
        <v>10</v>
      </c>
      <c r="D47" s="15" t="s">
        <v>90</v>
      </c>
      <c r="E47" s="16"/>
      <c r="F47" s="3" t="s">
        <v>301</v>
      </c>
      <c r="G47" s="4"/>
      <c r="H47" s="20">
        <f t="shared" si="2"/>
        <v>0</v>
      </c>
      <c r="I47" s="20"/>
      <c r="J47" s="21">
        <f t="shared" si="1"/>
        <v>0</v>
      </c>
      <c r="K47" s="30" t="s">
        <v>152</v>
      </c>
      <c r="L47" s="20"/>
      <c r="M47" s="34"/>
    </row>
    <row r="48" spans="1:13" s="1" customFormat="1" x14ac:dyDescent="0.25">
      <c r="A48" s="37" t="s">
        <v>361</v>
      </c>
      <c r="B48" s="4" t="s">
        <v>105</v>
      </c>
      <c r="C48" s="4" t="s">
        <v>106</v>
      </c>
      <c r="D48" s="3" t="s">
        <v>92</v>
      </c>
      <c r="E48" s="4"/>
      <c r="F48" s="3" t="s">
        <v>301</v>
      </c>
      <c r="G48" s="3"/>
      <c r="H48" s="20">
        <f t="shared" si="2"/>
        <v>0</v>
      </c>
      <c r="I48" s="20"/>
      <c r="J48" s="21">
        <f t="shared" si="1"/>
        <v>0</v>
      </c>
      <c r="K48" s="30" t="s">
        <v>257</v>
      </c>
      <c r="L48" s="20"/>
    </row>
    <row r="49" spans="1:12" x14ac:dyDescent="0.25">
      <c r="A49" s="37" t="s">
        <v>362</v>
      </c>
      <c r="B49" s="3" t="s">
        <v>37</v>
      </c>
      <c r="C49" s="3" t="s">
        <v>58</v>
      </c>
      <c r="D49" s="3" t="s">
        <v>92</v>
      </c>
      <c r="E49" s="4"/>
      <c r="F49" s="3" t="s">
        <v>308</v>
      </c>
      <c r="G49" s="3"/>
      <c r="H49" s="20">
        <f t="shared" si="2"/>
        <v>0</v>
      </c>
      <c r="I49" s="20"/>
      <c r="J49" s="21">
        <f t="shared" si="1"/>
        <v>0</v>
      </c>
      <c r="K49" s="30" t="s">
        <v>218</v>
      </c>
      <c r="L49" s="20"/>
    </row>
    <row r="50" spans="1:12" x14ac:dyDescent="0.25">
      <c r="A50" s="37" t="s">
        <v>363</v>
      </c>
      <c r="B50" s="3" t="s">
        <v>71</v>
      </c>
      <c r="C50" s="3" t="s">
        <v>72</v>
      </c>
      <c r="D50" s="3" t="s">
        <v>92</v>
      </c>
      <c r="E50" s="4"/>
      <c r="F50" s="3" t="s">
        <v>299</v>
      </c>
      <c r="G50" s="3"/>
      <c r="H50" s="20">
        <f t="shared" si="2"/>
        <v>0</v>
      </c>
      <c r="I50" s="20"/>
      <c r="J50" s="21">
        <f t="shared" si="1"/>
        <v>0</v>
      </c>
      <c r="K50" s="30" t="s">
        <v>220</v>
      </c>
      <c r="L50" s="20"/>
    </row>
    <row r="51" spans="1:12" x14ac:dyDescent="0.25">
      <c r="A51" s="37" t="s">
        <v>364</v>
      </c>
      <c r="B51" s="3" t="s">
        <v>116</v>
      </c>
      <c r="C51" s="18" t="s">
        <v>134</v>
      </c>
      <c r="D51" s="3" t="s">
        <v>92</v>
      </c>
      <c r="E51" s="4"/>
      <c r="F51" s="3" t="s">
        <v>303</v>
      </c>
      <c r="G51" s="4"/>
      <c r="H51" s="20">
        <f t="shared" si="2"/>
        <v>0</v>
      </c>
      <c r="I51" s="20"/>
      <c r="J51" s="21">
        <f t="shared" si="1"/>
        <v>0</v>
      </c>
      <c r="K51" s="30" t="s">
        <v>279</v>
      </c>
      <c r="L51" s="20"/>
    </row>
    <row r="52" spans="1:12" x14ac:dyDescent="0.25">
      <c r="A52" s="37" t="s">
        <v>365</v>
      </c>
      <c r="B52" s="3" t="s">
        <v>117</v>
      </c>
      <c r="C52" s="18" t="s">
        <v>135</v>
      </c>
      <c r="D52" s="3" t="s">
        <v>92</v>
      </c>
      <c r="E52" s="4"/>
      <c r="F52" s="3" t="s">
        <v>299</v>
      </c>
      <c r="G52" s="3"/>
      <c r="H52" s="20">
        <f t="shared" ref="H52:H71" si="3">G52*1.21</f>
        <v>0</v>
      </c>
      <c r="I52" s="20"/>
      <c r="J52" s="21">
        <f t="shared" si="1"/>
        <v>0</v>
      </c>
      <c r="K52" s="30" t="s">
        <v>281</v>
      </c>
      <c r="L52" s="20"/>
    </row>
    <row r="53" spans="1:12" x14ac:dyDescent="0.25">
      <c r="A53" s="37" t="s">
        <v>366</v>
      </c>
      <c r="B53" s="3" t="s">
        <v>30</v>
      </c>
      <c r="C53" s="3" t="s">
        <v>31</v>
      </c>
      <c r="D53" s="3" t="s">
        <v>92</v>
      </c>
      <c r="E53" s="4"/>
      <c r="F53" s="3" t="s">
        <v>308</v>
      </c>
      <c r="G53" s="3"/>
      <c r="H53" s="20">
        <f t="shared" si="3"/>
        <v>0</v>
      </c>
      <c r="I53" s="20"/>
      <c r="J53" s="21">
        <f t="shared" si="1"/>
        <v>0</v>
      </c>
      <c r="K53" s="30" t="s">
        <v>222</v>
      </c>
      <c r="L53" s="20"/>
    </row>
    <row r="54" spans="1:12" x14ac:dyDescent="0.25">
      <c r="A54" s="37" t="s">
        <v>367</v>
      </c>
      <c r="B54" s="3" t="s">
        <v>46</v>
      </c>
      <c r="C54" s="3" t="s">
        <v>65</v>
      </c>
      <c r="D54" s="3" t="s">
        <v>92</v>
      </c>
      <c r="E54" s="4"/>
      <c r="F54" s="3" t="s">
        <v>299</v>
      </c>
      <c r="G54" s="3"/>
      <c r="H54" s="20">
        <f t="shared" si="3"/>
        <v>0</v>
      </c>
      <c r="I54" s="20"/>
      <c r="J54" s="21">
        <f t="shared" si="1"/>
        <v>0</v>
      </c>
      <c r="K54" s="30" t="s">
        <v>224</v>
      </c>
      <c r="L54" s="20"/>
    </row>
    <row r="55" spans="1:12" x14ac:dyDescent="0.25">
      <c r="A55" s="37" t="s">
        <v>368</v>
      </c>
      <c r="B55" s="3" t="s">
        <v>83</v>
      </c>
      <c r="C55" s="3" t="s">
        <v>84</v>
      </c>
      <c r="D55" s="3" t="s">
        <v>92</v>
      </c>
      <c r="E55" s="4"/>
      <c r="F55" s="3" t="s">
        <v>299</v>
      </c>
      <c r="G55" s="3"/>
      <c r="H55" s="20">
        <f t="shared" si="3"/>
        <v>0</v>
      </c>
      <c r="I55" s="20"/>
      <c r="J55" s="21">
        <f t="shared" si="1"/>
        <v>0</v>
      </c>
      <c r="K55" s="30" t="s">
        <v>226</v>
      </c>
      <c r="L55" s="20"/>
    </row>
    <row r="56" spans="1:12" x14ac:dyDescent="0.25">
      <c r="A56" s="37" t="s">
        <v>369</v>
      </c>
      <c r="B56" s="3" t="s">
        <v>118</v>
      </c>
      <c r="C56" s="3" t="s">
        <v>119</v>
      </c>
      <c r="D56" s="3" t="s">
        <v>92</v>
      </c>
      <c r="E56" s="4"/>
      <c r="F56" s="3" t="s">
        <v>299</v>
      </c>
      <c r="G56" s="3"/>
      <c r="H56" s="20">
        <f t="shared" si="3"/>
        <v>0</v>
      </c>
      <c r="I56" s="20"/>
      <c r="J56" s="21">
        <f t="shared" si="1"/>
        <v>0</v>
      </c>
      <c r="K56" s="30" t="s">
        <v>283</v>
      </c>
      <c r="L56" s="20"/>
    </row>
    <row r="57" spans="1:12" x14ac:dyDescent="0.25">
      <c r="A57" s="37" t="s">
        <v>370</v>
      </c>
      <c r="B57" s="3" t="s">
        <v>25</v>
      </c>
      <c r="C57" s="3" t="s">
        <v>54</v>
      </c>
      <c r="D57" s="3" t="s">
        <v>92</v>
      </c>
      <c r="E57" s="4"/>
      <c r="F57" s="3" t="s">
        <v>308</v>
      </c>
      <c r="G57" s="3"/>
      <c r="H57" s="20">
        <f t="shared" si="3"/>
        <v>0</v>
      </c>
      <c r="I57" s="20"/>
      <c r="J57" s="21">
        <f t="shared" si="1"/>
        <v>0</v>
      </c>
      <c r="K57" s="30" t="s">
        <v>228</v>
      </c>
      <c r="L57" s="20"/>
    </row>
    <row r="58" spans="1:12" x14ac:dyDescent="0.25">
      <c r="A58" s="37" t="s">
        <v>371</v>
      </c>
      <c r="B58" s="3" t="s">
        <v>26</v>
      </c>
      <c r="C58" s="3" t="s">
        <v>55</v>
      </c>
      <c r="D58" s="3" t="s">
        <v>92</v>
      </c>
      <c r="E58" s="4"/>
      <c r="F58" s="3" t="s">
        <v>299</v>
      </c>
      <c r="G58" s="3"/>
      <c r="H58" s="20">
        <f t="shared" si="3"/>
        <v>0</v>
      </c>
      <c r="I58" s="20"/>
      <c r="J58" s="21">
        <f t="shared" si="1"/>
        <v>0</v>
      </c>
      <c r="K58" s="30" t="s">
        <v>230</v>
      </c>
      <c r="L58" s="20"/>
    </row>
    <row r="59" spans="1:12" x14ac:dyDescent="0.25">
      <c r="A59" s="37" t="s">
        <v>372</v>
      </c>
      <c r="B59" s="3" t="s">
        <v>42</v>
      </c>
      <c r="C59" s="3" t="s">
        <v>62</v>
      </c>
      <c r="D59" s="3" t="s">
        <v>92</v>
      </c>
      <c r="E59" s="4"/>
      <c r="F59" s="3" t="s">
        <v>308</v>
      </c>
      <c r="G59" s="3"/>
      <c r="H59" s="20">
        <f t="shared" si="3"/>
        <v>0</v>
      </c>
      <c r="I59" s="20"/>
      <c r="J59" s="21">
        <f t="shared" si="1"/>
        <v>0</v>
      </c>
      <c r="K59" s="30" t="s">
        <v>232</v>
      </c>
      <c r="L59" s="20"/>
    </row>
    <row r="60" spans="1:12" x14ac:dyDescent="0.25">
      <c r="A60" s="37" t="s">
        <v>373</v>
      </c>
      <c r="B60" s="3" t="s">
        <v>43</v>
      </c>
      <c r="C60" s="3" t="s">
        <v>63</v>
      </c>
      <c r="D60" s="3" t="s">
        <v>92</v>
      </c>
      <c r="E60" s="4"/>
      <c r="F60" s="3" t="s">
        <v>299</v>
      </c>
      <c r="G60" s="3"/>
      <c r="H60" s="20">
        <f t="shared" si="3"/>
        <v>0</v>
      </c>
      <c r="I60" s="20"/>
      <c r="J60" s="21">
        <f t="shared" si="1"/>
        <v>0</v>
      </c>
      <c r="K60" s="30" t="s">
        <v>234</v>
      </c>
      <c r="L60" s="20"/>
    </row>
    <row r="61" spans="1:12" x14ac:dyDescent="0.25">
      <c r="A61" s="37" t="s">
        <v>374</v>
      </c>
      <c r="B61" s="3" t="s">
        <v>77</v>
      </c>
      <c r="C61" s="3" t="s">
        <v>78</v>
      </c>
      <c r="D61" s="3" t="s">
        <v>92</v>
      </c>
      <c r="E61" s="4"/>
      <c r="F61" s="3" t="s">
        <v>304</v>
      </c>
      <c r="G61" s="3"/>
      <c r="H61" s="20">
        <f t="shared" si="3"/>
        <v>0</v>
      </c>
      <c r="I61" s="20"/>
      <c r="J61" s="21">
        <f t="shared" si="1"/>
        <v>0</v>
      </c>
      <c r="K61" s="30" t="s">
        <v>238</v>
      </c>
      <c r="L61" s="20"/>
    </row>
    <row r="62" spans="1:12" x14ac:dyDescent="0.25">
      <c r="A62" s="37" t="s">
        <v>375</v>
      </c>
      <c r="B62" s="3" t="s">
        <v>47</v>
      </c>
      <c r="C62" s="3" t="s">
        <v>66</v>
      </c>
      <c r="D62" s="3" t="s">
        <v>92</v>
      </c>
      <c r="E62" s="4"/>
      <c r="F62" s="3" t="s">
        <v>308</v>
      </c>
      <c r="G62" s="3"/>
      <c r="H62" s="20">
        <f t="shared" si="3"/>
        <v>0</v>
      </c>
      <c r="I62" s="20"/>
      <c r="J62" s="21">
        <f t="shared" si="1"/>
        <v>0</v>
      </c>
      <c r="K62" s="30" t="s">
        <v>240</v>
      </c>
      <c r="L62" s="20"/>
    </row>
    <row r="63" spans="1:12" x14ac:dyDescent="0.25">
      <c r="A63" s="37" t="s">
        <v>376</v>
      </c>
      <c r="B63" s="3" t="s">
        <v>120</v>
      </c>
      <c r="C63" s="18" t="s">
        <v>136</v>
      </c>
      <c r="D63" s="3" t="s">
        <v>92</v>
      </c>
      <c r="E63" s="4"/>
      <c r="F63" s="3" t="s">
        <v>304</v>
      </c>
      <c r="G63" s="3"/>
      <c r="H63" s="20">
        <f t="shared" si="3"/>
        <v>0</v>
      </c>
      <c r="I63" s="20"/>
      <c r="J63" s="21">
        <f t="shared" si="1"/>
        <v>0</v>
      </c>
      <c r="K63" s="30" t="s">
        <v>285</v>
      </c>
      <c r="L63" s="20"/>
    </row>
    <row r="64" spans="1:12" s="32" customFormat="1" x14ac:dyDescent="0.25">
      <c r="A64" s="37" t="s">
        <v>377</v>
      </c>
      <c r="B64" s="3" t="s">
        <v>21</v>
      </c>
      <c r="C64" s="3" t="s">
        <v>22</v>
      </c>
      <c r="D64" s="3" t="s">
        <v>92</v>
      </c>
      <c r="E64" s="4"/>
      <c r="F64" s="3" t="s">
        <v>308</v>
      </c>
      <c r="G64" s="3"/>
      <c r="H64" s="20">
        <f t="shared" si="3"/>
        <v>0</v>
      </c>
      <c r="I64" s="20"/>
      <c r="J64" s="21">
        <f t="shared" si="1"/>
        <v>0</v>
      </c>
      <c r="K64" s="30" t="s">
        <v>242</v>
      </c>
      <c r="L64" s="20"/>
    </row>
    <row r="65" spans="1:12" s="32" customFormat="1" x14ac:dyDescent="0.25">
      <c r="A65" s="37" t="s">
        <v>378</v>
      </c>
      <c r="B65" s="20" t="s">
        <v>121</v>
      </c>
      <c r="C65" s="20" t="s">
        <v>125</v>
      </c>
      <c r="D65" s="20" t="s">
        <v>92</v>
      </c>
      <c r="E65" s="23"/>
      <c r="F65" s="3" t="s">
        <v>302</v>
      </c>
      <c r="G65" s="20"/>
      <c r="H65" s="20">
        <f t="shared" si="3"/>
        <v>0</v>
      </c>
      <c r="I65" s="20"/>
      <c r="J65" s="20">
        <f t="shared" ref="J65:J71" si="4">I65*1.21</f>
        <v>0</v>
      </c>
      <c r="K65" s="20" t="s">
        <v>261</v>
      </c>
      <c r="L65" s="20"/>
    </row>
    <row r="66" spans="1:12" x14ac:dyDescent="0.25">
      <c r="A66" s="37" t="s">
        <v>379</v>
      </c>
      <c r="B66" s="3" t="s">
        <v>32</v>
      </c>
      <c r="C66" s="3" t="s">
        <v>56</v>
      </c>
      <c r="D66" s="3" t="s">
        <v>92</v>
      </c>
      <c r="E66" s="4"/>
      <c r="F66" s="3" t="s">
        <v>307</v>
      </c>
      <c r="G66" s="3"/>
      <c r="H66" s="20">
        <f t="shared" si="3"/>
        <v>0</v>
      </c>
      <c r="I66" s="4"/>
      <c r="J66" s="21">
        <f t="shared" si="4"/>
        <v>0</v>
      </c>
      <c r="K66" s="30" t="s">
        <v>244</v>
      </c>
      <c r="L66" s="20"/>
    </row>
    <row r="67" spans="1:12" x14ac:dyDescent="0.25">
      <c r="A67" s="37" t="s">
        <v>380</v>
      </c>
      <c r="B67" s="3" t="s">
        <v>79</v>
      </c>
      <c r="C67" s="3" t="s">
        <v>80</v>
      </c>
      <c r="D67" s="3" t="s">
        <v>92</v>
      </c>
      <c r="E67" s="4"/>
      <c r="F67" s="3" t="s">
        <v>304</v>
      </c>
      <c r="G67" s="3"/>
      <c r="H67" s="20">
        <f t="shared" si="3"/>
        <v>0</v>
      </c>
      <c r="I67" s="4"/>
      <c r="J67" s="21">
        <f t="shared" si="4"/>
        <v>0</v>
      </c>
      <c r="K67" s="30" t="s">
        <v>246</v>
      </c>
      <c r="L67" s="20"/>
    </row>
    <row r="68" spans="1:12" x14ac:dyDescent="0.25">
      <c r="A68" s="37" t="s">
        <v>381</v>
      </c>
      <c r="B68" s="20" t="s">
        <v>40</v>
      </c>
      <c r="C68" s="20" t="s">
        <v>110</v>
      </c>
      <c r="D68" s="3" t="s">
        <v>92</v>
      </c>
      <c r="E68" s="4"/>
      <c r="F68" s="3" t="s">
        <v>306</v>
      </c>
      <c r="G68" s="3"/>
      <c r="H68" s="20">
        <f t="shared" si="3"/>
        <v>0</v>
      </c>
      <c r="I68" s="20"/>
      <c r="J68" s="21">
        <f t="shared" si="4"/>
        <v>0</v>
      </c>
      <c r="K68" s="30" t="s">
        <v>110</v>
      </c>
      <c r="L68" s="20"/>
    </row>
    <row r="69" spans="1:12" x14ac:dyDescent="0.25">
      <c r="A69" s="37" t="s">
        <v>382</v>
      </c>
      <c r="B69" s="3" t="s">
        <v>88</v>
      </c>
      <c r="C69" s="3" t="s">
        <v>89</v>
      </c>
      <c r="D69" s="3" t="s">
        <v>92</v>
      </c>
      <c r="E69" s="4"/>
      <c r="F69" s="3" t="s">
        <v>308</v>
      </c>
      <c r="G69" s="3"/>
      <c r="H69" s="20">
        <f t="shared" si="3"/>
        <v>0</v>
      </c>
      <c r="I69" s="4"/>
      <c r="J69" s="21">
        <f t="shared" si="4"/>
        <v>0</v>
      </c>
      <c r="K69" s="30" t="s">
        <v>251</v>
      </c>
      <c r="L69" s="20"/>
    </row>
    <row r="70" spans="1:12" x14ac:dyDescent="0.25">
      <c r="A70" s="37"/>
      <c r="B70" s="4" t="s">
        <v>86</v>
      </c>
      <c r="C70" s="25"/>
      <c r="D70" s="25"/>
      <c r="E70" s="25"/>
      <c r="F70" s="25"/>
      <c r="G70" s="20">
        <f>SUM(G3:G69)</f>
        <v>0</v>
      </c>
      <c r="H70" s="20">
        <f t="shared" si="3"/>
        <v>0</v>
      </c>
      <c r="I70" s="20">
        <f>SUM(I3:I69)</f>
        <v>0</v>
      </c>
      <c r="J70" s="21">
        <f t="shared" si="4"/>
        <v>0</v>
      </c>
      <c r="K70" s="20"/>
      <c r="L70" s="20"/>
    </row>
    <row r="71" spans="1:12" x14ac:dyDescent="0.25">
      <c r="A71" s="37"/>
      <c r="B71" s="4" t="s">
        <v>310</v>
      </c>
      <c r="C71" s="25"/>
      <c r="D71" s="25"/>
      <c r="E71" s="25"/>
      <c r="F71" s="25"/>
      <c r="G71" s="20">
        <f>G70*48</f>
        <v>0</v>
      </c>
      <c r="H71" s="20">
        <f t="shared" si="3"/>
        <v>0</v>
      </c>
      <c r="I71" s="20">
        <f>I70</f>
        <v>0</v>
      </c>
      <c r="J71" s="21">
        <f t="shared" si="4"/>
        <v>0</v>
      </c>
      <c r="K71" s="20"/>
      <c r="L71" s="20"/>
    </row>
    <row r="72" spans="1:12" x14ac:dyDescent="0.25">
      <c r="B72" s="22"/>
      <c r="C72" s="26" t="s">
        <v>138</v>
      </c>
      <c r="D72" s="10" t="s">
        <v>139</v>
      </c>
      <c r="E72" s="22"/>
      <c r="F72" s="22"/>
      <c r="G72" s="22"/>
      <c r="H72" s="22"/>
      <c r="I72" s="22"/>
      <c r="J72" s="22"/>
      <c r="K72" s="22"/>
      <c r="L72" s="22"/>
    </row>
    <row r="73" spans="1:12" x14ac:dyDescent="0.25">
      <c r="B73" s="11" t="s">
        <v>85</v>
      </c>
      <c r="C73" s="27">
        <f>G71+I71</f>
        <v>0</v>
      </c>
      <c r="D73" s="28">
        <f>H71+J71</f>
        <v>0</v>
      </c>
      <c r="E73" s="29"/>
      <c r="F73" s="22"/>
      <c r="G73" s="22"/>
      <c r="H73" s="22"/>
      <c r="I73" s="22"/>
      <c r="J73" s="22"/>
      <c r="K73" s="22"/>
      <c r="L73" s="22"/>
    </row>
  </sheetData>
  <autoFilter ref="B2:L73" xr:uid="{00000000-0009-0000-0000-000000000000}"/>
  <phoneticPr fontId="0" type="noConversion"/>
  <pageMargins left="0.7" right="0.7" top="0.78740157499999996" bottom="0.78740157499999996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74"/>
  <sheetViews>
    <sheetView topLeftCell="C47" workbookViewId="0">
      <selection activeCell="H67" sqref="H67"/>
    </sheetView>
  </sheetViews>
  <sheetFormatPr defaultRowHeight="15" x14ac:dyDescent="0.25"/>
  <cols>
    <col min="1" max="1" width="51.5703125" style="8" customWidth="1"/>
    <col min="2" max="2" width="55.140625" customWidth="1"/>
    <col min="3" max="3" width="60.7109375" customWidth="1"/>
    <col min="4" max="4" width="30.7109375" customWidth="1"/>
    <col min="5" max="5" width="50" customWidth="1"/>
  </cols>
  <sheetData>
    <row r="1" spans="1:5" x14ac:dyDescent="0.25">
      <c r="B1" s="12" t="s">
        <v>140</v>
      </c>
      <c r="C1" s="12" t="s">
        <v>141</v>
      </c>
      <c r="D1" s="39" t="s">
        <v>142</v>
      </c>
      <c r="E1" s="39"/>
    </row>
    <row r="2" spans="1:5" x14ac:dyDescent="0.25">
      <c r="A2" s="13" t="s">
        <v>146</v>
      </c>
      <c r="B2" s="14" t="s">
        <v>143</v>
      </c>
      <c r="C2" s="13" t="s">
        <v>144</v>
      </c>
      <c r="D2" s="13" t="s">
        <v>145</v>
      </c>
      <c r="E2" s="13" t="s">
        <v>146</v>
      </c>
    </row>
    <row r="3" spans="1:5" x14ac:dyDescent="0.25">
      <c r="A3" s="13" t="s">
        <v>148</v>
      </c>
      <c r="B3" s="14" t="s">
        <v>147</v>
      </c>
      <c r="C3" s="13" t="s">
        <v>144</v>
      </c>
      <c r="D3" s="13" t="s">
        <v>145</v>
      </c>
      <c r="E3" s="13" t="s">
        <v>148</v>
      </c>
    </row>
    <row r="4" spans="1:5" x14ac:dyDescent="0.25">
      <c r="A4" s="13" t="s">
        <v>150</v>
      </c>
      <c r="B4" s="14" t="s">
        <v>149</v>
      </c>
      <c r="C4" s="13" t="s">
        <v>144</v>
      </c>
      <c r="D4" s="13" t="s">
        <v>145</v>
      </c>
      <c r="E4" s="13" t="s">
        <v>150</v>
      </c>
    </row>
    <row r="5" spans="1:5" x14ac:dyDescent="0.25">
      <c r="A5" s="13" t="s">
        <v>152</v>
      </c>
      <c r="B5" s="14" t="s">
        <v>151</v>
      </c>
      <c r="C5" s="13" t="s">
        <v>144</v>
      </c>
      <c r="D5" s="13" t="s">
        <v>145</v>
      </c>
      <c r="E5" s="13" t="s">
        <v>152</v>
      </c>
    </row>
    <row r="6" spans="1:5" x14ac:dyDescent="0.25">
      <c r="A6" s="13" t="s">
        <v>154</v>
      </c>
      <c r="B6" s="14" t="s">
        <v>153</v>
      </c>
      <c r="C6" s="13" t="s">
        <v>144</v>
      </c>
      <c r="D6" s="13" t="s">
        <v>145</v>
      </c>
      <c r="E6" s="13" t="s">
        <v>154</v>
      </c>
    </row>
    <row r="7" spans="1:5" x14ac:dyDescent="0.25">
      <c r="A7" s="13" t="s">
        <v>156</v>
      </c>
      <c r="B7" s="14" t="s">
        <v>155</v>
      </c>
      <c r="C7" s="13" t="s">
        <v>144</v>
      </c>
      <c r="D7" s="13" t="s">
        <v>145</v>
      </c>
      <c r="E7" s="13" t="s">
        <v>156</v>
      </c>
    </row>
    <row r="8" spans="1:5" x14ac:dyDescent="0.25">
      <c r="A8" s="13" t="s">
        <v>158</v>
      </c>
      <c r="B8" s="14" t="s">
        <v>157</v>
      </c>
      <c r="C8" s="13" t="s">
        <v>144</v>
      </c>
      <c r="D8" s="13" t="s">
        <v>145</v>
      </c>
      <c r="E8" s="13" t="s">
        <v>158</v>
      </c>
    </row>
    <row r="9" spans="1:5" x14ac:dyDescent="0.25">
      <c r="A9" s="13" t="s">
        <v>160</v>
      </c>
      <c r="B9" s="14" t="s">
        <v>159</v>
      </c>
      <c r="C9" s="13" t="s">
        <v>144</v>
      </c>
      <c r="D9" s="13" t="s">
        <v>145</v>
      </c>
      <c r="E9" s="13" t="s">
        <v>160</v>
      </c>
    </row>
    <row r="10" spans="1:5" ht="30" x14ac:dyDescent="0.25">
      <c r="A10" s="13" t="s">
        <v>162</v>
      </c>
      <c r="B10" s="14" t="s">
        <v>161</v>
      </c>
      <c r="C10" s="13" t="s">
        <v>144</v>
      </c>
      <c r="D10" s="13" t="s">
        <v>145</v>
      </c>
      <c r="E10" s="13" t="s">
        <v>162</v>
      </c>
    </row>
    <row r="11" spans="1:5" x14ac:dyDescent="0.25">
      <c r="A11" s="13" t="s">
        <v>164</v>
      </c>
      <c r="B11" s="14" t="s">
        <v>163</v>
      </c>
      <c r="C11" s="13" t="s">
        <v>144</v>
      </c>
      <c r="D11" s="13" t="s">
        <v>145</v>
      </c>
      <c r="E11" s="13" t="s">
        <v>164</v>
      </c>
    </row>
    <row r="12" spans="1:5" x14ac:dyDescent="0.25">
      <c r="A12" s="13" t="s">
        <v>166</v>
      </c>
      <c r="B12" s="14" t="s">
        <v>165</v>
      </c>
      <c r="C12" s="13" t="s">
        <v>144</v>
      </c>
      <c r="D12" s="13" t="s">
        <v>145</v>
      </c>
      <c r="E12" s="13" t="s">
        <v>166</v>
      </c>
    </row>
    <row r="13" spans="1:5" x14ac:dyDescent="0.25">
      <c r="A13" s="13" t="s">
        <v>168</v>
      </c>
      <c r="B13" s="14" t="s">
        <v>167</v>
      </c>
      <c r="C13" s="13" t="s">
        <v>144</v>
      </c>
      <c r="D13" s="13" t="s">
        <v>145</v>
      </c>
      <c r="E13" s="13" t="s">
        <v>168</v>
      </c>
    </row>
    <row r="14" spans="1:5" x14ac:dyDescent="0.25">
      <c r="A14" s="13" t="s">
        <v>170</v>
      </c>
      <c r="B14" s="14" t="s">
        <v>169</v>
      </c>
      <c r="C14" s="13" t="s">
        <v>144</v>
      </c>
      <c r="D14" s="13" t="s">
        <v>145</v>
      </c>
      <c r="E14" s="13" t="s">
        <v>170</v>
      </c>
    </row>
    <row r="15" spans="1:5" x14ac:dyDescent="0.25">
      <c r="A15" s="13" t="s">
        <v>172</v>
      </c>
      <c r="B15" s="14" t="s">
        <v>171</v>
      </c>
      <c r="C15" s="13" t="s">
        <v>144</v>
      </c>
      <c r="D15" s="13" t="s">
        <v>145</v>
      </c>
      <c r="E15" s="13" t="s">
        <v>172</v>
      </c>
    </row>
    <row r="16" spans="1:5" x14ac:dyDescent="0.25">
      <c r="A16" s="13" t="s">
        <v>174</v>
      </c>
      <c r="B16" s="14" t="s">
        <v>173</v>
      </c>
      <c r="C16" s="13" t="s">
        <v>144</v>
      </c>
      <c r="D16" s="13" t="s">
        <v>145</v>
      </c>
      <c r="E16" s="13" t="s">
        <v>174</v>
      </c>
    </row>
    <row r="17" spans="1:5" x14ac:dyDescent="0.25">
      <c r="A17" s="13" t="s">
        <v>176</v>
      </c>
      <c r="B17" s="14" t="s">
        <v>175</v>
      </c>
      <c r="C17" s="13" t="s">
        <v>144</v>
      </c>
      <c r="D17" s="13" t="s">
        <v>145</v>
      </c>
      <c r="E17" s="13" t="s">
        <v>176</v>
      </c>
    </row>
    <row r="18" spans="1:5" x14ac:dyDescent="0.25">
      <c r="A18" s="13" t="s">
        <v>178</v>
      </c>
      <c r="B18" s="14" t="s">
        <v>177</v>
      </c>
      <c r="C18" s="13" t="s">
        <v>144</v>
      </c>
      <c r="D18" s="13" t="s">
        <v>145</v>
      </c>
      <c r="E18" s="13" t="s">
        <v>178</v>
      </c>
    </row>
    <row r="19" spans="1:5" x14ac:dyDescent="0.25">
      <c r="A19" s="13" t="s">
        <v>180</v>
      </c>
      <c r="B19" s="14" t="s">
        <v>179</v>
      </c>
      <c r="C19" s="13" t="s">
        <v>144</v>
      </c>
      <c r="D19" s="13" t="s">
        <v>145</v>
      </c>
      <c r="E19" s="13" t="s">
        <v>180</v>
      </c>
    </row>
    <row r="20" spans="1:5" x14ac:dyDescent="0.25">
      <c r="A20" s="13" t="s">
        <v>182</v>
      </c>
      <c r="B20" s="14" t="s">
        <v>181</v>
      </c>
      <c r="C20" s="13" t="s">
        <v>144</v>
      </c>
      <c r="D20" s="13" t="s">
        <v>145</v>
      </c>
      <c r="E20" s="13" t="s">
        <v>182</v>
      </c>
    </row>
    <row r="21" spans="1:5" x14ac:dyDescent="0.25">
      <c r="A21" s="13" t="s">
        <v>184</v>
      </c>
      <c r="B21" s="14" t="s">
        <v>183</v>
      </c>
      <c r="C21" s="13" t="s">
        <v>144</v>
      </c>
      <c r="D21" s="13" t="s">
        <v>145</v>
      </c>
      <c r="E21" s="13" t="s">
        <v>184</v>
      </c>
    </row>
    <row r="22" spans="1:5" x14ac:dyDescent="0.25">
      <c r="A22" s="13" t="s">
        <v>186</v>
      </c>
      <c r="B22" s="14" t="s">
        <v>185</v>
      </c>
      <c r="C22" s="13" t="s">
        <v>144</v>
      </c>
      <c r="D22" s="13" t="s">
        <v>145</v>
      </c>
      <c r="E22" s="13" t="s">
        <v>186</v>
      </c>
    </row>
    <row r="23" spans="1:5" x14ac:dyDescent="0.25">
      <c r="A23" s="13" t="s">
        <v>188</v>
      </c>
      <c r="B23" s="14" t="s">
        <v>187</v>
      </c>
      <c r="C23" s="13" t="s">
        <v>144</v>
      </c>
      <c r="D23" s="13" t="s">
        <v>145</v>
      </c>
      <c r="E23" s="13" t="s">
        <v>188</v>
      </c>
    </row>
    <row r="24" spans="1:5" x14ac:dyDescent="0.25">
      <c r="A24" s="13" t="s">
        <v>190</v>
      </c>
      <c r="B24" s="14" t="s">
        <v>189</v>
      </c>
      <c r="C24" s="13" t="s">
        <v>144</v>
      </c>
      <c r="D24" s="13" t="s">
        <v>145</v>
      </c>
      <c r="E24" s="13" t="s">
        <v>190</v>
      </c>
    </row>
    <row r="25" spans="1:5" x14ac:dyDescent="0.25">
      <c r="A25" s="13" t="s">
        <v>192</v>
      </c>
      <c r="B25" s="14" t="s">
        <v>191</v>
      </c>
      <c r="C25" s="13" t="s">
        <v>144</v>
      </c>
      <c r="D25" s="13" t="s">
        <v>145</v>
      </c>
      <c r="E25" s="13" t="s">
        <v>192</v>
      </c>
    </row>
    <row r="26" spans="1:5" x14ac:dyDescent="0.25">
      <c r="A26" s="13" t="s">
        <v>194</v>
      </c>
      <c r="B26" s="14" t="s">
        <v>193</v>
      </c>
      <c r="C26" s="13" t="s">
        <v>144</v>
      </c>
      <c r="D26" s="13" t="s">
        <v>145</v>
      </c>
      <c r="E26" s="13" t="s">
        <v>194</v>
      </c>
    </row>
    <row r="27" spans="1:5" ht="30" x14ac:dyDescent="0.25">
      <c r="A27" s="13" t="s">
        <v>196</v>
      </c>
      <c r="B27" s="14" t="s">
        <v>195</v>
      </c>
      <c r="C27" s="13" t="s">
        <v>144</v>
      </c>
      <c r="D27" s="13" t="s">
        <v>145</v>
      </c>
      <c r="E27" s="13" t="s">
        <v>196</v>
      </c>
    </row>
    <row r="28" spans="1:5" x14ac:dyDescent="0.25">
      <c r="A28" s="13" t="s">
        <v>198</v>
      </c>
      <c r="B28" s="14" t="s">
        <v>197</v>
      </c>
      <c r="C28" s="13" t="s">
        <v>144</v>
      </c>
      <c r="D28" s="13" t="s">
        <v>145</v>
      </c>
      <c r="E28" s="13" t="s">
        <v>198</v>
      </c>
    </row>
    <row r="29" spans="1:5" x14ac:dyDescent="0.25">
      <c r="A29" s="13" t="s">
        <v>200</v>
      </c>
      <c r="B29" s="14" t="s">
        <v>199</v>
      </c>
      <c r="C29" s="13" t="s">
        <v>144</v>
      </c>
      <c r="D29" s="13" t="s">
        <v>145</v>
      </c>
      <c r="E29" s="13" t="s">
        <v>200</v>
      </c>
    </row>
    <row r="30" spans="1:5" x14ac:dyDescent="0.25">
      <c r="A30" s="13" t="s">
        <v>202</v>
      </c>
      <c r="B30" s="14" t="s">
        <v>201</v>
      </c>
      <c r="C30" s="13" t="s">
        <v>144</v>
      </c>
      <c r="D30" s="13" t="s">
        <v>145</v>
      </c>
      <c r="E30" s="13" t="s">
        <v>202</v>
      </c>
    </row>
    <row r="31" spans="1:5" x14ac:dyDescent="0.25">
      <c r="A31" s="13" t="s">
        <v>204</v>
      </c>
      <c r="B31" s="14" t="s">
        <v>203</v>
      </c>
      <c r="C31" s="13" t="s">
        <v>144</v>
      </c>
      <c r="D31" s="13" t="s">
        <v>145</v>
      </c>
      <c r="E31" s="13" t="s">
        <v>204</v>
      </c>
    </row>
    <row r="32" spans="1:5" x14ac:dyDescent="0.25">
      <c r="A32" s="13" t="s">
        <v>206</v>
      </c>
      <c r="B32" s="14" t="s">
        <v>205</v>
      </c>
      <c r="C32" s="13" t="s">
        <v>144</v>
      </c>
      <c r="D32" s="13" t="s">
        <v>145</v>
      </c>
      <c r="E32" s="13" t="s">
        <v>206</v>
      </c>
    </row>
    <row r="33" spans="1:5" x14ac:dyDescent="0.25">
      <c r="A33" s="13" t="s">
        <v>208</v>
      </c>
      <c r="B33" s="14" t="s">
        <v>207</v>
      </c>
      <c r="C33" s="13" t="s">
        <v>144</v>
      </c>
      <c r="D33" s="13" t="s">
        <v>145</v>
      </c>
      <c r="E33" s="13" t="s">
        <v>208</v>
      </c>
    </row>
    <row r="34" spans="1:5" x14ac:dyDescent="0.25">
      <c r="A34" s="13" t="s">
        <v>210</v>
      </c>
      <c r="B34" s="14" t="s">
        <v>209</v>
      </c>
      <c r="C34" s="13" t="s">
        <v>144</v>
      </c>
      <c r="D34" s="13" t="s">
        <v>145</v>
      </c>
      <c r="E34" s="13" t="s">
        <v>210</v>
      </c>
    </row>
    <row r="35" spans="1:5" x14ac:dyDescent="0.25">
      <c r="A35" s="13" t="s">
        <v>212</v>
      </c>
      <c r="B35" s="14" t="s">
        <v>211</v>
      </c>
      <c r="C35" s="13" t="s">
        <v>144</v>
      </c>
      <c r="D35" s="13" t="s">
        <v>145</v>
      </c>
      <c r="E35" s="13" t="s">
        <v>212</v>
      </c>
    </row>
    <row r="36" spans="1:5" x14ac:dyDescent="0.25">
      <c r="A36" s="13" t="s">
        <v>214</v>
      </c>
      <c r="B36" s="14" t="s">
        <v>213</v>
      </c>
      <c r="C36" s="13" t="s">
        <v>144</v>
      </c>
      <c r="D36" s="13" t="s">
        <v>145</v>
      </c>
      <c r="E36" s="13" t="s">
        <v>214</v>
      </c>
    </row>
    <row r="37" spans="1:5" x14ac:dyDescent="0.25">
      <c r="A37" s="13" t="s">
        <v>216</v>
      </c>
      <c r="B37" s="14" t="s">
        <v>215</v>
      </c>
      <c r="C37" s="13" t="s">
        <v>144</v>
      </c>
      <c r="D37" s="13" t="s">
        <v>145</v>
      </c>
      <c r="E37" s="13" t="s">
        <v>216</v>
      </c>
    </row>
    <row r="38" spans="1:5" x14ac:dyDescent="0.25">
      <c r="A38" s="13" t="s">
        <v>218</v>
      </c>
      <c r="B38" s="14" t="s">
        <v>217</v>
      </c>
      <c r="C38" s="13" t="s">
        <v>144</v>
      </c>
      <c r="D38" s="13" t="s">
        <v>145</v>
      </c>
      <c r="E38" s="13" t="s">
        <v>218</v>
      </c>
    </row>
    <row r="39" spans="1:5" x14ac:dyDescent="0.25">
      <c r="A39" s="13" t="s">
        <v>220</v>
      </c>
      <c r="B39" s="14" t="s">
        <v>219</v>
      </c>
      <c r="C39" s="13" t="s">
        <v>144</v>
      </c>
      <c r="D39" s="13" t="s">
        <v>145</v>
      </c>
      <c r="E39" s="13" t="s">
        <v>220</v>
      </c>
    </row>
    <row r="40" spans="1:5" x14ac:dyDescent="0.25">
      <c r="A40" s="13" t="s">
        <v>222</v>
      </c>
      <c r="B40" s="14" t="s">
        <v>221</v>
      </c>
      <c r="C40" s="13" t="s">
        <v>144</v>
      </c>
      <c r="D40" s="13" t="s">
        <v>145</v>
      </c>
      <c r="E40" s="13" t="s">
        <v>222</v>
      </c>
    </row>
    <row r="41" spans="1:5" x14ac:dyDescent="0.25">
      <c r="A41" s="13" t="s">
        <v>224</v>
      </c>
      <c r="B41" s="14" t="s">
        <v>223</v>
      </c>
      <c r="C41" s="13" t="s">
        <v>144</v>
      </c>
      <c r="D41" s="13" t="s">
        <v>145</v>
      </c>
      <c r="E41" s="13" t="s">
        <v>224</v>
      </c>
    </row>
    <row r="42" spans="1:5" x14ac:dyDescent="0.25">
      <c r="A42" s="13" t="s">
        <v>226</v>
      </c>
      <c r="B42" s="14" t="s">
        <v>225</v>
      </c>
      <c r="C42" s="13" t="s">
        <v>144</v>
      </c>
      <c r="D42" s="13" t="s">
        <v>145</v>
      </c>
      <c r="E42" s="13" t="s">
        <v>226</v>
      </c>
    </row>
    <row r="43" spans="1:5" x14ac:dyDescent="0.25">
      <c r="A43" s="13" t="s">
        <v>228</v>
      </c>
      <c r="B43" s="14" t="s">
        <v>227</v>
      </c>
      <c r="C43" s="13" t="s">
        <v>144</v>
      </c>
      <c r="D43" s="13" t="s">
        <v>145</v>
      </c>
      <c r="E43" s="13" t="s">
        <v>228</v>
      </c>
    </row>
    <row r="44" spans="1:5" x14ac:dyDescent="0.25">
      <c r="A44" s="13" t="s">
        <v>230</v>
      </c>
      <c r="B44" s="14" t="s">
        <v>229</v>
      </c>
      <c r="C44" s="13" t="s">
        <v>144</v>
      </c>
      <c r="D44" s="13" t="s">
        <v>145</v>
      </c>
      <c r="E44" s="13" t="s">
        <v>230</v>
      </c>
    </row>
    <row r="45" spans="1:5" x14ac:dyDescent="0.25">
      <c r="A45" s="13" t="s">
        <v>232</v>
      </c>
      <c r="B45" s="14" t="s">
        <v>231</v>
      </c>
      <c r="C45" s="13" t="s">
        <v>144</v>
      </c>
      <c r="D45" s="13" t="s">
        <v>145</v>
      </c>
      <c r="E45" s="13" t="s">
        <v>232</v>
      </c>
    </row>
    <row r="46" spans="1:5" x14ac:dyDescent="0.25">
      <c r="A46" s="13" t="s">
        <v>234</v>
      </c>
      <c r="B46" s="14" t="s">
        <v>233</v>
      </c>
      <c r="C46" s="13" t="s">
        <v>144</v>
      </c>
      <c r="D46" s="13" t="s">
        <v>145</v>
      </c>
      <c r="E46" s="13" t="s">
        <v>234</v>
      </c>
    </row>
    <row r="47" spans="1:5" x14ac:dyDescent="0.25">
      <c r="A47" s="13" t="s">
        <v>236</v>
      </c>
      <c r="B47" s="14" t="s">
        <v>235</v>
      </c>
      <c r="C47" s="13" t="s">
        <v>144</v>
      </c>
      <c r="D47" s="13" t="s">
        <v>145</v>
      </c>
      <c r="E47" s="13" t="s">
        <v>236</v>
      </c>
    </row>
    <row r="48" spans="1:5" x14ac:dyDescent="0.25">
      <c r="A48" s="13" t="s">
        <v>238</v>
      </c>
      <c r="B48" s="14" t="s">
        <v>237</v>
      </c>
      <c r="C48" s="13" t="s">
        <v>144</v>
      </c>
      <c r="D48" s="13" t="s">
        <v>145</v>
      </c>
      <c r="E48" s="13" t="s">
        <v>238</v>
      </c>
    </row>
    <row r="49" spans="1:5" x14ac:dyDescent="0.25">
      <c r="A49" s="13" t="s">
        <v>240</v>
      </c>
      <c r="B49" s="14" t="s">
        <v>239</v>
      </c>
      <c r="C49" s="13" t="s">
        <v>144</v>
      </c>
      <c r="D49" s="13" t="s">
        <v>145</v>
      </c>
      <c r="E49" s="13" t="s">
        <v>240</v>
      </c>
    </row>
    <row r="50" spans="1:5" x14ac:dyDescent="0.25">
      <c r="A50" s="13" t="s">
        <v>242</v>
      </c>
      <c r="B50" s="14" t="s">
        <v>241</v>
      </c>
      <c r="C50" s="13" t="s">
        <v>144</v>
      </c>
      <c r="D50" s="13" t="s">
        <v>145</v>
      </c>
      <c r="E50" s="13" t="s">
        <v>242</v>
      </c>
    </row>
    <row r="51" spans="1:5" x14ac:dyDescent="0.25">
      <c r="A51" s="13" t="s">
        <v>244</v>
      </c>
      <c r="B51" s="14" t="s">
        <v>243</v>
      </c>
      <c r="C51" s="13" t="s">
        <v>144</v>
      </c>
      <c r="D51" s="13" t="s">
        <v>145</v>
      </c>
      <c r="E51" s="13" t="s">
        <v>244</v>
      </c>
    </row>
    <row r="52" spans="1:5" x14ac:dyDescent="0.25">
      <c r="A52" s="13" t="s">
        <v>246</v>
      </c>
      <c r="B52" s="14" t="s">
        <v>245</v>
      </c>
      <c r="C52" s="13" t="s">
        <v>144</v>
      </c>
      <c r="D52" s="13" t="s">
        <v>145</v>
      </c>
      <c r="E52" s="13" t="s">
        <v>246</v>
      </c>
    </row>
    <row r="53" spans="1:5" x14ac:dyDescent="0.25">
      <c r="A53" s="13" t="s">
        <v>248</v>
      </c>
      <c r="B53" s="14" t="s">
        <v>247</v>
      </c>
      <c r="C53" s="13" t="s">
        <v>144</v>
      </c>
      <c r="D53" s="13" t="s">
        <v>145</v>
      </c>
      <c r="E53" s="13" t="s">
        <v>248</v>
      </c>
    </row>
    <row r="54" spans="1:5" x14ac:dyDescent="0.25">
      <c r="A54" s="13" t="s">
        <v>110</v>
      </c>
      <c r="B54" s="14" t="s">
        <v>249</v>
      </c>
      <c r="C54" s="13" t="s">
        <v>144</v>
      </c>
      <c r="D54" s="13" t="s">
        <v>145</v>
      </c>
      <c r="E54" s="13" t="s">
        <v>110</v>
      </c>
    </row>
    <row r="55" spans="1:5" ht="30" x14ac:dyDescent="0.25">
      <c r="A55" s="13" t="s">
        <v>251</v>
      </c>
      <c r="B55" s="14" t="s">
        <v>250</v>
      </c>
      <c r="C55" s="13" t="s">
        <v>144</v>
      </c>
      <c r="D55" s="13" t="s">
        <v>145</v>
      </c>
      <c r="E55" s="13" t="s">
        <v>251</v>
      </c>
    </row>
    <row r="56" spans="1:5" x14ac:dyDescent="0.25">
      <c r="A56" s="13" t="s">
        <v>253</v>
      </c>
      <c r="B56" s="14" t="s">
        <v>252</v>
      </c>
      <c r="C56" s="13" t="s">
        <v>144</v>
      </c>
      <c r="D56" s="13" t="s">
        <v>145</v>
      </c>
      <c r="E56" s="13" t="s">
        <v>253</v>
      </c>
    </row>
    <row r="57" spans="1:5" x14ac:dyDescent="0.25">
      <c r="A57" s="13" t="s">
        <v>255</v>
      </c>
      <c r="B57" s="14" t="s">
        <v>254</v>
      </c>
      <c r="C57" s="13" t="s">
        <v>144</v>
      </c>
      <c r="D57" s="13" t="s">
        <v>145</v>
      </c>
      <c r="E57" s="13" t="s">
        <v>255</v>
      </c>
    </row>
    <row r="58" spans="1:5" x14ac:dyDescent="0.25">
      <c r="A58" s="13" t="s">
        <v>257</v>
      </c>
      <c r="B58" s="14" t="s">
        <v>256</v>
      </c>
      <c r="C58" s="13" t="s">
        <v>144</v>
      </c>
      <c r="D58" s="13" t="s">
        <v>145</v>
      </c>
      <c r="E58" s="13" t="s">
        <v>257</v>
      </c>
    </row>
    <row r="59" spans="1:5" x14ac:dyDescent="0.25">
      <c r="A59" s="13" t="s">
        <v>259</v>
      </c>
      <c r="B59" s="14" t="s">
        <v>258</v>
      </c>
      <c r="C59" s="13" t="s">
        <v>144</v>
      </c>
      <c r="D59" s="13" t="s">
        <v>145</v>
      </c>
      <c r="E59" s="13" t="s">
        <v>259</v>
      </c>
    </row>
    <row r="60" spans="1:5" x14ac:dyDescent="0.25">
      <c r="A60" s="13" t="s">
        <v>261</v>
      </c>
      <c r="B60" s="14" t="s">
        <v>260</v>
      </c>
      <c r="C60" s="13" t="s">
        <v>144</v>
      </c>
      <c r="D60" s="13" t="s">
        <v>145</v>
      </c>
      <c r="E60" s="13" t="s">
        <v>261</v>
      </c>
    </row>
    <row r="61" spans="1:5" x14ac:dyDescent="0.25">
      <c r="A61" s="13" t="s">
        <v>263</v>
      </c>
      <c r="B61" s="14" t="s">
        <v>262</v>
      </c>
      <c r="C61" s="13" t="s">
        <v>144</v>
      </c>
      <c r="D61" s="13" t="s">
        <v>145</v>
      </c>
      <c r="E61" s="13" t="s">
        <v>263</v>
      </c>
    </row>
    <row r="62" spans="1:5" x14ac:dyDescent="0.25">
      <c r="A62" s="13" t="s">
        <v>265</v>
      </c>
      <c r="B62" s="14" t="s">
        <v>264</v>
      </c>
      <c r="C62" s="13" t="s">
        <v>144</v>
      </c>
      <c r="D62" s="13" t="s">
        <v>145</v>
      </c>
      <c r="E62" s="13" t="s">
        <v>265</v>
      </c>
    </row>
    <row r="63" spans="1:5" x14ac:dyDescent="0.25">
      <c r="A63" s="13" t="s">
        <v>267</v>
      </c>
      <c r="B63" s="14" t="s">
        <v>266</v>
      </c>
      <c r="C63" s="13" t="s">
        <v>144</v>
      </c>
      <c r="D63" s="13" t="s">
        <v>145</v>
      </c>
      <c r="E63" s="13" t="s">
        <v>267</v>
      </c>
    </row>
    <row r="64" spans="1:5" x14ac:dyDescent="0.25">
      <c r="A64" s="13" t="s">
        <v>269</v>
      </c>
      <c r="B64" s="14" t="s">
        <v>268</v>
      </c>
      <c r="C64" s="13" t="s">
        <v>144</v>
      </c>
      <c r="D64" s="13" t="s">
        <v>145</v>
      </c>
      <c r="E64" s="13" t="s">
        <v>269</v>
      </c>
    </row>
    <row r="65" spans="1:5" x14ac:dyDescent="0.25">
      <c r="A65" s="13" t="s">
        <v>271</v>
      </c>
      <c r="B65" s="14" t="s">
        <v>270</v>
      </c>
      <c r="C65" s="13" t="s">
        <v>144</v>
      </c>
      <c r="D65" s="13" t="s">
        <v>145</v>
      </c>
      <c r="E65" s="13" t="s">
        <v>271</v>
      </c>
    </row>
    <row r="66" spans="1:5" x14ac:dyDescent="0.25">
      <c r="A66" s="13" t="s">
        <v>273</v>
      </c>
      <c r="B66" s="14" t="s">
        <v>272</v>
      </c>
      <c r="C66" s="13" t="s">
        <v>144</v>
      </c>
      <c r="D66" s="13" t="s">
        <v>145</v>
      </c>
      <c r="E66" s="13" t="s">
        <v>273</v>
      </c>
    </row>
    <row r="67" spans="1:5" x14ac:dyDescent="0.25">
      <c r="A67" s="13" t="s">
        <v>275</v>
      </c>
      <c r="B67" s="14" t="s">
        <v>274</v>
      </c>
      <c r="C67" s="13" t="s">
        <v>144</v>
      </c>
      <c r="D67" s="13" t="s">
        <v>145</v>
      </c>
      <c r="E67" s="13" t="s">
        <v>275</v>
      </c>
    </row>
    <row r="68" spans="1:5" x14ac:dyDescent="0.25">
      <c r="A68" s="13" t="s">
        <v>277</v>
      </c>
      <c r="B68" s="14" t="s">
        <v>276</v>
      </c>
      <c r="C68" s="13" t="s">
        <v>144</v>
      </c>
      <c r="D68" s="13" t="s">
        <v>145</v>
      </c>
      <c r="E68" s="13" t="s">
        <v>277</v>
      </c>
    </row>
    <row r="69" spans="1:5" x14ac:dyDescent="0.25">
      <c r="A69" s="13" t="s">
        <v>279</v>
      </c>
      <c r="B69" s="14" t="s">
        <v>278</v>
      </c>
      <c r="C69" s="13" t="s">
        <v>144</v>
      </c>
      <c r="D69" s="13" t="s">
        <v>145</v>
      </c>
      <c r="E69" s="13" t="s">
        <v>279</v>
      </c>
    </row>
    <row r="70" spans="1:5" x14ac:dyDescent="0.25">
      <c r="A70" s="13" t="s">
        <v>281</v>
      </c>
      <c r="B70" s="14" t="s">
        <v>280</v>
      </c>
      <c r="C70" s="13" t="s">
        <v>144</v>
      </c>
      <c r="D70" s="13" t="s">
        <v>145</v>
      </c>
      <c r="E70" s="13" t="s">
        <v>281</v>
      </c>
    </row>
    <row r="71" spans="1:5" x14ac:dyDescent="0.25">
      <c r="A71" s="13" t="s">
        <v>283</v>
      </c>
      <c r="B71" s="14" t="s">
        <v>282</v>
      </c>
      <c r="C71" s="13" t="s">
        <v>144</v>
      </c>
      <c r="D71" s="13" t="s">
        <v>145</v>
      </c>
      <c r="E71" s="13" t="s">
        <v>283</v>
      </c>
    </row>
    <row r="72" spans="1:5" x14ac:dyDescent="0.25">
      <c r="A72" s="13" t="s">
        <v>285</v>
      </c>
      <c r="B72" s="14" t="s">
        <v>284</v>
      </c>
      <c r="C72" s="13" t="s">
        <v>144</v>
      </c>
      <c r="D72" s="13" t="s">
        <v>145</v>
      </c>
      <c r="E72" s="13" t="s">
        <v>285</v>
      </c>
    </row>
    <row r="73" spans="1:5" x14ac:dyDescent="0.25">
      <c r="A73" s="13" t="s">
        <v>287</v>
      </c>
      <c r="B73" s="14" t="s">
        <v>286</v>
      </c>
      <c r="C73" s="13" t="s">
        <v>144</v>
      </c>
      <c r="D73" s="13" t="s">
        <v>145</v>
      </c>
      <c r="E73" s="13" t="s">
        <v>287</v>
      </c>
    </row>
    <row r="74" spans="1:5" x14ac:dyDescent="0.25">
      <c r="A74" s="13" t="s">
        <v>289</v>
      </c>
      <c r="B74" s="14" t="s">
        <v>288</v>
      </c>
      <c r="C74" s="13" t="s">
        <v>144</v>
      </c>
      <c r="D74" s="13" t="s">
        <v>145</v>
      </c>
      <c r="E74" s="13" t="s">
        <v>289</v>
      </c>
    </row>
  </sheetData>
  <mergeCells count="1">
    <mergeCell ref="D1:E1"/>
  </mergeCells>
  <phoneticPr fontId="0" type="noConversion"/>
  <hyperlinks>
    <hyperlink ref="B2" r:id="rId1" display="https://portal.dialtelecom.cz/index.php?form=produkt&amp;id=0" xr:uid="{00000000-0004-0000-0100-000000000000}"/>
    <hyperlink ref="B3" r:id="rId2" display="https://portal.dialtelecom.cz/index.php?form=produkt&amp;id=1" xr:uid="{00000000-0004-0000-0100-000001000000}"/>
    <hyperlink ref="B4" r:id="rId3" display="https://portal.dialtelecom.cz/index.php?form=produkt&amp;id=2" xr:uid="{00000000-0004-0000-0100-000002000000}"/>
    <hyperlink ref="B5" r:id="rId4" display="https://portal.dialtelecom.cz/index.php?form=produkt&amp;id=3" xr:uid="{00000000-0004-0000-0100-000003000000}"/>
    <hyperlink ref="B6" r:id="rId5" display="https://portal.dialtelecom.cz/index.php?form=produkt&amp;id=4" xr:uid="{00000000-0004-0000-0100-000004000000}"/>
    <hyperlink ref="B7" r:id="rId6" display="https://portal.dialtelecom.cz/index.php?form=produkt&amp;id=5" xr:uid="{00000000-0004-0000-0100-000005000000}"/>
    <hyperlink ref="B8" r:id="rId7" display="https://portal.dialtelecom.cz/index.php?form=produkt&amp;id=6" xr:uid="{00000000-0004-0000-0100-000006000000}"/>
    <hyperlink ref="B9" r:id="rId8" display="https://portal.dialtelecom.cz/index.php?form=produkt&amp;id=7" xr:uid="{00000000-0004-0000-0100-000007000000}"/>
    <hyperlink ref="B10" r:id="rId9" display="https://portal.dialtelecom.cz/index.php?form=produkt&amp;id=8" xr:uid="{00000000-0004-0000-0100-000008000000}"/>
    <hyperlink ref="B11" r:id="rId10" display="https://portal.dialtelecom.cz/index.php?form=produkt&amp;id=9" xr:uid="{00000000-0004-0000-0100-000009000000}"/>
    <hyperlink ref="B12" r:id="rId11" display="https://portal.dialtelecom.cz/index.php?form=produkt&amp;id=10" xr:uid="{00000000-0004-0000-0100-00000A000000}"/>
    <hyperlink ref="B13" r:id="rId12" display="https://portal.dialtelecom.cz/index.php?form=produkt&amp;id=11" xr:uid="{00000000-0004-0000-0100-00000B000000}"/>
    <hyperlink ref="B14" r:id="rId13" display="https://portal.dialtelecom.cz/index.php?form=produkt&amp;id=12" xr:uid="{00000000-0004-0000-0100-00000C000000}"/>
    <hyperlink ref="B15" r:id="rId14" display="https://portal.dialtelecom.cz/index.php?form=produkt&amp;id=13" xr:uid="{00000000-0004-0000-0100-00000D000000}"/>
    <hyperlink ref="B16" r:id="rId15" display="https://portal.dialtelecom.cz/index.php?form=produkt&amp;id=14" xr:uid="{00000000-0004-0000-0100-00000E000000}"/>
    <hyperlink ref="B17" r:id="rId16" display="https://portal.dialtelecom.cz/index.php?form=produkt&amp;id=15" xr:uid="{00000000-0004-0000-0100-00000F000000}"/>
    <hyperlink ref="B18" r:id="rId17" display="https://portal.dialtelecom.cz/index.php?form=produkt&amp;id=16" xr:uid="{00000000-0004-0000-0100-000010000000}"/>
    <hyperlink ref="B19" r:id="rId18" display="https://portal.dialtelecom.cz/index.php?form=produkt&amp;id=17" xr:uid="{00000000-0004-0000-0100-000011000000}"/>
    <hyperlink ref="B20" r:id="rId19" display="https://portal.dialtelecom.cz/index.php?form=produkt&amp;id=18" xr:uid="{00000000-0004-0000-0100-000012000000}"/>
    <hyperlink ref="B21" r:id="rId20" display="https://portal.dialtelecom.cz/index.php?form=produkt&amp;id=19" xr:uid="{00000000-0004-0000-0100-000013000000}"/>
    <hyperlink ref="B22" r:id="rId21" display="https://portal.dialtelecom.cz/index.php?form=produkt&amp;id=20" xr:uid="{00000000-0004-0000-0100-000014000000}"/>
    <hyperlink ref="B23" r:id="rId22" display="https://portal.dialtelecom.cz/index.php?form=produkt&amp;id=21" xr:uid="{00000000-0004-0000-0100-000015000000}"/>
    <hyperlink ref="B24" r:id="rId23" display="https://portal.dialtelecom.cz/index.php?form=produkt&amp;id=22" xr:uid="{00000000-0004-0000-0100-000016000000}"/>
    <hyperlink ref="B25" r:id="rId24" display="https://portal.dialtelecom.cz/index.php?form=produkt&amp;id=23" xr:uid="{00000000-0004-0000-0100-000017000000}"/>
    <hyperlink ref="B26" r:id="rId25" display="https://portal.dialtelecom.cz/index.php?form=produkt&amp;id=24" xr:uid="{00000000-0004-0000-0100-000018000000}"/>
    <hyperlink ref="B27" r:id="rId26" display="https://portal.dialtelecom.cz/index.php?form=produkt&amp;id=25" xr:uid="{00000000-0004-0000-0100-000019000000}"/>
    <hyperlink ref="B28" r:id="rId27" display="https://portal.dialtelecom.cz/index.php?form=produkt&amp;id=26" xr:uid="{00000000-0004-0000-0100-00001A000000}"/>
    <hyperlink ref="B29" r:id="rId28" display="https://portal.dialtelecom.cz/index.php?form=produkt&amp;id=27" xr:uid="{00000000-0004-0000-0100-00001B000000}"/>
    <hyperlink ref="B30" r:id="rId29" display="https://portal.dialtelecom.cz/index.php?form=produkt&amp;id=28" xr:uid="{00000000-0004-0000-0100-00001C000000}"/>
    <hyperlink ref="B31" r:id="rId30" display="https://portal.dialtelecom.cz/index.php?form=produkt&amp;id=29" xr:uid="{00000000-0004-0000-0100-00001D000000}"/>
    <hyperlink ref="B32" r:id="rId31" display="https://portal.dialtelecom.cz/index.php?form=produkt&amp;id=30" xr:uid="{00000000-0004-0000-0100-00001E000000}"/>
    <hyperlink ref="B33" r:id="rId32" display="https://portal.dialtelecom.cz/index.php?form=produkt&amp;id=31" xr:uid="{00000000-0004-0000-0100-00001F000000}"/>
    <hyperlink ref="B34" r:id="rId33" display="https://portal.dialtelecom.cz/index.php?form=produkt&amp;id=32" xr:uid="{00000000-0004-0000-0100-000020000000}"/>
    <hyperlink ref="B35" r:id="rId34" display="https://portal.dialtelecom.cz/index.php?form=produkt&amp;id=33" xr:uid="{00000000-0004-0000-0100-000021000000}"/>
    <hyperlink ref="B36" r:id="rId35" display="https://portal.dialtelecom.cz/index.php?form=produkt&amp;id=34" xr:uid="{00000000-0004-0000-0100-000022000000}"/>
    <hyperlink ref="B37" r:id="rId36" display="https://portal.dialtelecom.cz/index.php?form=produkt&amp;id=35" xr:uid="{00000000-0004-0000-0100-000023000000}"/>
    <hyperlink ref="B38" r:id="rId37" display="https://portal.dialtelecom.cz/index.php?form=produkt&amp;id=36" xr:uid="{00000000-0004-0000-0100-000024000000}"/>
    <hyperlink ref="B39" r:id="rId38" display="https://portal.dialtelecom.cz/index.php?form=produkt&amp;id=37" xr:uid="{00000000-0004-0000-0100-000025000000}"/>
    <hyperlink ref="B40" r:id="rId39" display="https://portal.dialtelecom.cz/index.php?form=produkt&amp;id=38" xr:uid="{00000000-0004-0000-0100-000026000000}"/>
    <hyperlink ref="B41" r:id="rId40" display="https://portal.dialtelecom.cz/index.php?form=produkt&amp;id=39" xr:uid="{00000000-0004-0000-0100-000027000000}"/>
    <hyperlink ref="B42" r:id="rId41" display="https://portal.dialtelecom.cz/index.php?form=produkt&amp;id=40" xr:uid="{00000000-0004-0000-0100-000028000000}"/>
    <hyperlink ref="B43" r:id="rId42" display="https://portal.dialtelecom.cz/index.php?form=produkt&amp;id=41" xr:uid="{00000000-0004-0000-0100-000029000000}"/>
    <hyperlink ref="B44" r:id="rId43" display="https://portal.dialtelecom.cz/index.php?form=produkt&amp;id=42" xr:uid="{00000000-0004-0000-0100-00002A000000}"/>
    <hyperlink ref="B45" r:id="rId44" display="https://portal.dialtelecom.cz/index.php?form=produkt&amp;id=43" xr:uid="{00000000-0004-0000-0100-00002B000000}"/>
    <hyperlink ref="B46" r:id="rId45" display="https://portal.dialtelecom.cz/index.php?form=produkt&amp;id=44" xr:uid="{00000000-0004-0000-0100-00002C000000}"/>
    <hyperlink ref="B47" r:id="rId46" display="https://portal.dialtelecom.cz/index.php?form=produkt&amp;id=45" xr:uid="{00000000-0004-0000-0100-00002D000000}"/>
    <hyperlink ref="B48" r:id="rId47" display="https://portal.dialtelecom.cz/index.php?form=produkt&amp;id=46" xr:uid="{00000000-0004-0000-0100-00002E000000}"/>
    <hyperlink ref="B49" r:id="rId48" display="https://portal.dialtelecom.cz/index.php?form=produkt&amp;id=47" xr:uid="{00000000-0004-0000-0100-00002F000000}"/>
    <hyperlink ref="B50" r:id="rId49" display="https://portal.dialtelecom.cz/index.php?form=produkt&amp;id=48" xr:uid="{00000000-0004-0000-0100-000030000000}"/>
    <hyperlink ref="B51" r:id="rId50" display="https://portal.dialtelecom.cz/index.php?form=produkt&amp;id=49" xr:uid="{00000000-0004-0000-0100-000031000000}"/>
    <hyperlink ref="B52" r:id="rId51" display="https://portal.dialtelecom.cz/index.php?form=produkt&amp;id=50" xr:uid="{00000000-0004-0000-0100-000032000000}"/>
    <hyperlink ref="B53" r:id="rId52" display="https://portal.dialtelecom.cz/index.php?form=produkt&amp;id=51" xr:uid="{00000000-0004-0000-0100-000033000000}"/>
    <hyperlink ref="B54" r:id="rId53" display="https://portal.dialtelecom.cz/index.php?form=produkt&amp;id=52" xr:uid="{00000000-0004-0000-0100-000034000000}"/>
    <hyperlink ref="B55" r:id="rId54" display="https://portal.dialtelecom.cz/index.php?form=produkt&amp;id=53" xr:uid="{00000000-0004-0000-0100-000035000000}"/>
    <hyperlink ref="B56" r:id="rId55" display="https://portal.dialtelecom.cz/index.php?form=produkt&amp;id=54" xr:uid="{00000000-0004-0000-0100-000036000000}"/>
    <hyperlink ref="B57" r:id="rId56" display="https://portal.dialtelecom.cz/index.php?form=produkt&amp;id=55" xr:uid="{00000000-0004-0000-0100-000037000000}"/>
    <hyperlink ref="B58" r:id="rId57" display="https://portal.dialtelecom.cz/index.php?form=produkt&amp;id=56" xr:uid="{00000000-0004-0000-0100-000038000000}"/>
    <hyperlink ref="B59" r:id="rId58" display="https://portal.dialtelecom.cz/index.php?form=produkt&amp;id=57" xr:uid="{00000000-0004-0000-0100-000039000000}"/>
    <hyperlink ref="B60" r:id="rId59" display="https://portal.dialtelecom.cz/index.php?form=produkt&amp;id=58" xr:uid="{00000000-0004-0000-0100-00003A000000}"/>
    <hyperlink ref="B61" r:id="rId60" display="https://portal.dialtelecom.cz/index.php?form=produkt&amp;id=59" xr:uid="{00000000-0004-0000-0100-00003B000000}"/>
    <hyperlink ref="B62" r:id="rId61" display="https://portal.dialtelecom.cz/index.php?form=produkt&amp;id=60" xr:uid="{00000000-0004-0000-0100-00003C000000}"/>
    <hyperlink ref="B63" r:id="rId62" display="https://portal.dialtelecom.cz/index.php?form=produkt&amp;id=61" xr:uid="{00000000-0004-0000-0100-00003D000000}"/>
    <hyperlink ref="B64" r:id="rId63" display="https://portal.dialtelecom.cz/index.php?form=produkt&amp;id=62" xr:uid="{00000000-0004-0000-0100-00003E000000}"/>
    <hyperlink ref="B65" r:id="rId64" display="https://portal.dialtelecom.cz/index.php?form=produkt&amp;id=63" xr:uid="{00000000-0004-0000-0100-00003F000000}"/>
    <hyperlink ref="B66" r:id="rId65" display="https://portal.dialtelecom.cz/index.php?form=produkt&amp;id=64" xr:uid="{00000000-0004-0000-0100-000040000000}"/>
    <hyperlink ref="B67" r:id="rId66" display="https://portal.dialtelecom.cz/index.php?form=produkt&amp;id=65" xr:uid="{00000000-0004-0000-0100-000041000000}"/>
    <hyperlink ref="B68" r:id="rId67" display="https://portal.dialtelecom.cz/index.php?form=produkt&amp;id=66" xr:uid="{00000000-0004-0000-0100-000042000000}"/>
    <hyperlink ref="B69" r:id="rId68" display="https://portal.dialtelecom.cz/index.php?form=produkt&amp;id=67" xr:uid="{00000000-0004-0000-0100-000043000000}"/>
    <hyperlink ref="B70" r:id="rId69" display="https://portal.dialtelecom.cz/index.php?form=produkt&amp;id=68" xr:uid="{00000000-0004-0000-0100-000044000000}"/>
    <hyperlink ref="B71" r:id="rId70" display="https://portal.dialtelecom.cz/index.php?form=produkt&amp;id=69" xr:uid="{00000000-0004-0000-0100-000045000000}"/>
    <hyperlink ref="B72" r:id="rId71" display="https://portal.dialtelecom.cz/index.php?form=produkt&amp;id=70" xr:uid="{00000000-0004-0000-0100-000046000000}"/>
    <hyperlink ref="B73" r:id="rId72" display="https://portal.dialtelecom.cz/index.php?form=produkt&amp;id=71" xr:uid="{00000000-0004-0000-0100-000047000000}"/>
    <hyperlink ref="B74" r:id="rId73" display="https://portal.dialtelecom.cz/index.php?form=produkt&amp;id=72" xr:uid="{00000000-0004-0000-0100-000048000000}"/>
  </hyperlinks>
  <pageMargins left="0.7" right="0.7" top="0.78740157499999996" bottom="0.78740157499999996" header="0.3" footer="0.3"/>
  <pageSetup paperSize="9" orientation="portrait" r:id="rId74"/>
  <drawing r:id="rId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Horáček</dc:creator>
  <cp:lastModifiedBy>Vlček Vít</cp:lastModifiedBy>
  <cp:lastPrinted>2014-01-20T09:53:51Z</cp:lastPrinted>
  <dcterms:created xsi:type="dcterms:W3CDTF">2012-07-24T05:53:02Z</dcterms:created>
  <dcterms:modified xsi:type="dcterms:W3CDTF">2020-07-01T14:41:33Z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60095@ukzuz.cz</vt:lpwstr>
  </property>
  <property fmtid="{D5CDD505-2E9C-101B-9397-08002B2CF9AE}" pid="5" name="MSIP_Label_ddfdcfce-ddd9-46fd-a41e-890a4587f248_SetDate">
    <vt:lpwstr>2020-06-18T06:41:57.4147988Z</vt:lpwstr>
  </property>
  <property fmtid="{D5CDD505-2E9C-101B-9397-08002B2CF9AE}" pid="6" name="MSIP_Label_ddfdcfce-ddd9-46fd-a41e-890a4587f248_Name">
    <vt:lpwstr>Interní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a14f266e-aef1-4fb5-9332-99bbeea9a35b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Interní</vt:lpwstr>
  </property>
</Properties>
</file>