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3250" windowHeight="12600" activeTab="0"/>
  </bookViews>
  <sheets>
    <sheet name="II. kategorie" sheetId="1" r:id="rId1"/>
  </sheets>
  <definedNames/>
  <calcPr calcId="125725"/>
</workbook>
</file>

<file path=xl/sharedStrings.xml><?xml version="1.0" encoding="utf-8"?>
<sst xmlns="http://schemas.openxmlformats.org/spreadsheetml/2006/main" count="86" uniqueCount="48">
  <si>
    <t>Sledování a hodnocení stavu vodních děl z hlediska jejich bezpečnosti na základě pozorování a měření pracovníků obou smluvních stran podle vyhlášky a podle  PTBD. Navrhování opatření, stavebních nebo provozních zásahů nutných k zachování nebo zvýšení bezpečnosti sledovaných vodních děl.</t>
  </si>
  <si>
    <t>Zpracování a průběžné hodnocení výsledků měření TBD včetně vypracování krátkých sdělení podle přílohy č. 2 smlouvy 6 x ročně</t>
  </si>
  <si>
    <t xml:space="preserve">Účast na jednáních souvisejících s činností TBD 2 x ročně </t>
  </si>
  <si>
    <t>Kontrolní prohlídky díla (min. jedna prohlídka bude uskutečněna se zástupcem objednatele) 4 x ročně</t>
  </si>
  <si>
    <t>-</t>
  </si>
  <si>
    <t>Celkem za rok</t>
  </si>
  <si>
    <t>CELKEM za období 2021-2024</t>
  </si>
  <si>
    <t>Kontrolní měření průtoků v injekční chodbě a průtoků v patním drénu 4 x ročně</t>
  </si>
  <si>
    <t>Kontrolní měření tlaků na tlakoměrných vrtech 4 x ročně</t>
  </si>
  <si>
    <t xml:space="preserve">Cena celkem </t>
  </si>
  <si>
    <t>na dílech</t>
  </si>
  <si>
    <t>bez DPH</t>
  </si>
  <si>
    <t>Cena za 1 mj.</t>
  </si>
  <si>
    <t>Počet mj./rok</t>
  </si>
  <si>
    <t>x</t>
  </si>
  <si>
    <t>Legenda:</t>
  </si>
  <si>
    <t>účastník nevyplňuje</t>
  </si>
  <si>
    <t>účastník musí vyplnit</t>
  </si>
  <si>
    <t>2021 - 2024</t>
  </si>
  <si>
    <t>Poznámka:</t>
  </si>
  <si>
    <t>V tabulkách jsou nastaveny automatické vzorce pro výpočet</t>
  </si>
  <si>
    <t>Celkem za rok bez DPH</t>
  </si>
  <si>
    <t>Název dodavatele (účastníka):</t>
  </si>
  <si>
    <t>MORÁVKA</t>
  </si>
  <si>
    <t>Vodní díla 
II. kategorie</t>
  </si>
  <si>
    <t>Podrobná kalkulace nákladů na VD Morávka</t>
  </si>
  <si>
    <t>Zpracování písemných zpráv v rozsahu a četnosti dle vyhlášky 1 x za 2 roky</t>
  </si>
  <si>
    <t>Účast na technickobezpečnostní prohlídce vodního díla 1x za 2 roky</t>
  </si>
  <si>
    <t>Kontrolní měření hladin v pozorovacích vrtech 4 x ročně</t>
  </si>
  <si>
    <t>Podrobná kalkulace nákladů na VD Olešná</t>
  </si>
  <si>
    <t>OLEŠNÁ</t>
  </si>
  <si>
    <t>Měření průsaků z drenážního systému hráze 4 x ročně</t>
  </si>
  <si>
    <t>Měření tlaků vody v tlakoměrných vrtech 4 x ročně</t>
  </si>
  <si>
    <t>Měření hladin podzemní vody v pozorovacích vrtech 4 x ročně</t>
  </si>
  <si>
    <t>Měření posunů na deformetrických základnách 4 x ročně</t>
  </si>
  <si>
    <t>Kompletní měření na inklinometrických vrtech (3 ks) 2 x ročně</t>
  </si>
  <si>
    <t>Etapa geodetického zaměření a vyhodnocení vodorovných posunů bodů na koruně hráze a přitěžovací lavici metodou záměrné přímky (do konce června)  v roce 2022 a 2024</t>
  </si>
  <si>
    <t>Zaměření sedání kontrolních bodů nivelací (třídy přesnosti N1 dle ČSN 73 0405) na koruně hráze, vzdušním líci hráze, v injekční chodbě, nové přístupové chodbě a zdí vývaru pod novými sp. výpustmi.</t>
  </si>
  <si>
    <t xml:space="preserve">Zaměření kontrolních bodů na koruně hráze a vzdušním líci hráze metodou záměrné přímky. </t>
  </si>
  <si>
    <t xml:space="preserve">Účast na jednáních během stavby „VD Morávka – převedení extrémních povodní, stavba č. 4074“.                                                                                       </t>
  </si>
  <si>
    <t>Etapa geodetického zaměření a vyhodnocení svislých posunů bodů na koruně hráze, přitěžovací lavici, na návodním líci pod vlnolamem a v komunikační chodbě metodou velmi přesné nivelace</t>
  </si>
  <si>
    <t>Vypracování aktualizace Území ohroženého zvláštní povodní (ve 2D)</t>
  </si>
  <si>
    <t>Provedení komplexní prohlídky technologického vybavení VD 4 x šoupátko DN1200.</t>
  </si>
  <si>
    <t>PTBD pro ověřovací a trvalý provoz po dokončení stavby.</t>
  </si>
  <si>
    <t>Celková nabídková cena účastníka bez DPH</t>
  </si>
  <si>
    <t>6 (3x v r.2023)</t>
  </si>
  <si>
    <t>Účast na technickobezpečnostní prohlídce vodního díla 1x za rok</t>
  </si>
  <si>
    <t>Zpracování písemných zpráv v rozsahu a četnosti dle vyhlášky a dílčích zpráv oTBD v průběhu stavby a souhrnné zprávy po rekonstrukci 1 x za rok</t>
  </si>
</sst>
</file>

<file path=xl/styles.xml><?xml version="1.0" encoding="utf-8"?>
<styleSheet xmlns="http://schemas.openxmlformats.org/spreadsheetml/2006/main">
  <numFmts count="4">
    <numFmt numFmtId="5" formatCode="#,##0\ &quot;Kč&quot;;\-#,##0\ &quot;Kč&quot;"/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indexed="17"/>
      <name val="Arial"/>
      <family val="2"/>
    </font>
    <font>
      <sz val="12"/>
      <color indexed="5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indexed="5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2" fillId="0" borderId="0" applyFont="0" applyFill="0" applyBorder="0" applyAlignment="0" applyProtection="0"/>
  </cellStyleXfs>
  <cellXfs count="135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/>
    <xf numFmtId="0" fontId="7" fillId="0" borderId="0" xfId="0" applyFont="1"/>
    <xf numFmtId="0" fontId="7" fillId="0" borderId="0" xfId="0" applyFont="1" applyFill="1"/>
    <xf numFmtId="164" fontId="7" fillId="0" borderId="0" xfId="0" applyNumberFormat="1" applyFont="1" applyFill="1" applyBorder="1"/>
    <xf numFmtId="0" fontId="7" fillId="0" borderId="0" xfId="0" applyFont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3" borderId="2" xfId="0" applyFont="1" applyFill="1" applyBorder="1"/>
    <xf numFmtId="0" fontId="7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Alignment="1">
      <alignment horizontal="right" vertical="center"/>
    </xf>
    <xf numFmtId="44" fontId="4" fillId="0" borderId="1" xfId="0" applyNumberFormat="1" applyFont="1" applyFill="1" applyBorder="1"/>
    <xf numFmtId="0" fontId="8" fillId="0" borderId="0" xfId="0" applyFont="1" applyAlignment="1">
      <alignment horizontal="right" vertical="center"/>
    </xf>
    <xf numFmtId="0" fontId="8" fillId="0" borderId="0" xfId="0" applyFont="1"/>
    <xf numFmtId="44" fontId="1" fillId="3" borderId="6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44" fontId="7" fillId="3" borderId="1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4" fontId="7" fillId="3" borderId="6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0" xfId="0" applyFont="1" applyFill="1"/>
    <xf numFmtId="3" fontId="10" fillId="0" borderId="0" xfId="0" applyNumberFormat="1" applyFont="1" applyFill="1"/>
    <xf numFmtId="5" fontId="11" fillId="0" borderId="0" xfId="21" applyFont="1" applyFill="1"/>
    <xf numFmtId="5" fontId="12" fillId="0" borderId="0" xfId="21" applyFont="1" applyFill="1"/>
    <xf numFmtId="3" fontId="12" fillId="0" borderId="0" xfId="0" applyNumberFormat="1" applyFont="1" applyFill="1"/>
    <xf numFmtId="5" fontId="13" fillId="0" borderId="0" xfId="21" applyFont="1" applyFill="1"/>
    <xf numFmtId="7" fontId="5" fillId="0" borderId="0" xfId="0" applyNumberFormat="1" applyFont="1"/>
    <xf numFmtId="0" fontId="4" fillId="6" borderId="13" xfId="0" applyFont="1" applyFill="1" applyBorder="1" applyAlignment="1">
      <alignment horizontal="center" vertical="center"/>
    </xf>
    <xf numFmtId="44" fontId="7" fillId="6" borderId="13" xfId="0" applyNumberFormat="1" applyFont="1" applyFill="1" applyBorder="1"/>
    <xf numFmtId="44" fontId="7" fillId="6" borderId="14" xfId="0" applyNumberFormat="1" applyFont="1" applyFill="1" applyBorder="1"/>
    <xf numFmtId="44" fontId="7" fillId="6" borderId="3" xfId="0" applyNumberFormat="1" applyFont="1" applyFill="1" applyBorder="1"/>
    <xf numFmtId="44" fontId="4" fillId="6" borderId="15" xfId="0" applyNumberFormat="1" applyFont="1" applyFill="1" applyBorder="1"/>
    <xf numFmtId="0" fontId="4" fillId="7" borderId="16" xfId="0" applyFont="1" applyFill="1" applyBorder="1" applyAlignment="1">
      <alignment horizontal="center" vertical="center"/>
    </xf>
    <xf numFmtId="44" fontId="4" fillId="7" borderId="17" xfId="0" applyNumberFormat="1" applyFont="1" applyFill="1" applyBorder="1"/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vertical="center" wrapText="1"/>
    </xf>
    <xf numFmtId="0" fontId="14" fillId="0" borderId="0" xfId="0" applyFont="1"/>
    <xf numFmtId="0" fontId="1" fillId="0" borderId="26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4" fillId="4" borderId="7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44" fontId="7" fillId="3" borderId="6" xfId="0" applyNumberFormat="1" applyFont="1" applyFill="1" applyBorder="1" applyAlignment="1">
      <alignment horizontal="center" vertical="center"/>
    </xf>
    <xf numFmtId="44" fontId="1" fillId="3" borderId="6" xfId="0" applyNumberFormat="1" applyFont="1" applyFill="1" applyBorder="1" applyAlignment="1">
      <alignment horizontal="center" vertical="center"/>
    </xf>
    <xf numFmtId="44" fontId="1" fillId="3" borderId="27" xfId="0" applyNumberFormat="1" applyFont="1" applyFill="1" applyBorder="1" applyAlignment="1">
      <alignment horizontal="center" vertical="center"/>
    </xf>
    <xf numFmtId="44" fontId="7" fillId="3" borderId="28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 wrapText="1"/>
    </xf>
    <xf numFmtId="0" fontId="1" fillId="0" borderId="24" xfId="0" applyNumberFormat="1" applyFont="1" applyFill="1" applyBorder="1" applyAlignment="1">
      <alignment vertical="center" wrapText="1"/>
    </xf>
    <xf numFmtId="44" fontId="1" fillId="0" borderId="12" xfId="0" applyNumberFormat="1" applyFont="1" applyFill="1" applyBorder="1" applyAlignment="1" applyProtection="1">
      <alignment horizontal="center" vertical="center"/>
      <protection locked="0"/>
    </xf>
    <xf numFmtId="44" fontId="1" fillId="0" borderId="11" xfId="0" applyNumberFormat="1" applyFont="1" applyFill="1" applyBorder="1" applyAlignment="1" applyProtection="1">
      <alignment horizontal="center" vertical="center"/>
      <protection locked="0"/>
    </xf>
    <xf numFmtId="44" fontId="1" fillId="0" borderId="6" xfId="0" applyNumberFormat="1" applyFont="1" applyFill="1" applyBorder="1" applyAlignment="1" applyProtection="1">
      <alignment horizontal="center" vertical="center"/>
      <protection locked="0"/>
    </xf>
    <xf numFmtId="44" fontId="1" fillId="0" borderId="10" xfId="0" applyNumberFormat="1" applyFont="1" applyFill="1" applyBorder="1" applyAlignment="1" applyProtection="1">
      <alignment horizontal="center" vertical="center"/>
      <protection locked="0"/>
    </xf>
    <xf numFmtId="44" fontId="1" fillId="0" borderId="6" xfId="20" applyNumberFormat="1" applyFont="1" applyFill="1" applyBorder="1" applyAlignment="1" applyProtection="1">
      <alignment horizontal="center" vertical="center"/>
      <protection locked="0"/>
    </xf>
    <xf numFmtId="44" fontId="1" fillId="8" borderId="10" xfId="20" applyNumberFormat="1" applyFont="1" applyFill="1" applyBorder="1" applyAlignment="1" applyProtection="1">
      <alignment horizontal="center" vertical="center"/>
      <protection locked="0"/>
    </xf>
    <xf numFmtId="44" fontId="1" fillId="0" borderId="10" xfId="20" applyNumberFormat="1" applyFont="1" applyFill="1" applyBorder="1" applyAlignment="1" applyProtection="1">
      <alignment horizontal="center" vertical="center"/>
      <protection locked="0"/>
    </xf>
    <xf numFmtId="44" fontId="7" fillId="0" borderId="12" xfId="0" applyNumberFormat="1" applyFont="1" applyFill="1" applyBorder="1" applyAlignment="1" applyProtection="1">
      <alignment horizontal="center" vertical="center"/>
      <protection locked="0"/>
    </xf>
    <xf numFmtId="44" fontId="7" fillId="0" borderId="19" xfId="0" applyNumberFormat="1" applyFont="1" applyFill="1" applyBorder="1" applyAlignment="1" applyProtection="1">
      <alignment horizontal="center" vertical="center"/>
      <protection locked="0"/>
    </xf>
    <xf numFmtId="44" fontId="7" fillId="0" borderId="6" xfId="0" applyNumberFormat="1" applyFont="1" applyFill="1" applyBorder="1" applyAlignment="1" applyProtection="1">
      <alignment horizontal="center" vertical="center"/>
      <protection locked="0"/>
    </xf>
    <xf numFmtId="44" fontId="7" fillId="0" borderId="10" xfId="0" applyNumberFormat="1" applyFont="1" applyFill="1" applyBorder="1" applyAlignment="1" applyProtection="1">
      <alignment horizontal="center" vertical="center"/>
      <protection locked="0"/>
    </xf>
    <xf numFmtId="44" fontId="7" fillId="8" borderId="6" xfId="0" applyNumberFormat="1" applyFont="1" applyFill="1" applyBorder="1" applyAlignment="1">
      <alignment horizontal="center" vertical="center"/>
    </xf>
    <xf numFmtId="44" fontId="7" fillId="8" borderId="10" xfId="0" applyNumberFormat="1" applyFont="1" applyFill="1" applyBorder="1" applyAlignment="1">
      <alignment horizontal="center" vertical="center"/>
    </xf>
    <xf numFmtId="44" fontId="7" fillId="8" borderId="10" xfId="0" applyNumberFormat="1" applyFont="1" applyFill="1" applyBorder="1" applyAlignment="1" applyProtection="1">
      <alignment horizontal="center" vertical="center"/>
      <protection locked="0"/>
    </xf>
    <xf numFmtId="3" fontId="16" fillId="0" borderId="0" xfId="0" applyNumberFormat="1" applyFont="1" applyFill="1"/>
    <xf numFmtId="44" fontId="7" fillId="8" borderId="29" xfId="0" applyNumberFormat="1" applyFont="1" applyFill="1" applyBorder="1" applyAlignment="1" applyProtection="1">
      <alignment horizontal="center" vertical="center"/>
      <protection locked="0"/>
    </xf>
    <xf numFmtId="44" fontId="7" fillId="0" borderId="29" xfId="0" applyNumberFormat="1" applyFont="1" applyFill="1" applyBorder="1" applyAlignment="1" applyProtection="1">
      <alignment horizontal="center" vertical="center"/>
      <protection locked="0"/>
    </xf>
    <xf numFmtId="44" fontId="4" fillId="0" borderId="30" xfId="0" applyNumberFormat="1" applyFont="1" applyFill="1" applyBorder="1"/>
    <xf numFmtId="44" fontId="7" fillId="8" borderId="27" xfId="0" applyNumberFormat="1" applyFont="1" applyFill="1" applyBorder="1" applyAlignment="1">
      <alignment horizontal="center" vertical="center"/>
    </xf>
    <xf numFmtId="44" fontId="7" fillId="8" borderId="29" xfId="0" applyNumberFormat="1" applyFont="1" applyFill="1" applyBorder="1" applyAlignment="1">
      <alignment horizontal="center" vertical="center"/>
    </xf>
    <xf numFmtId="44" fontId="1" fillId="8" borderId="29" xfId="20" applyNumberFormat="1" applyFont="1" applyFill="1" applyBorder="1" applyAlignment="1" applyProtection="1">
      <alignment horizontal="center" vertical="center"/>
      <protection locked="0"/>
    </xf>
    <xf numFmtId="44" fontId="1" fillId="0" borderId="29" xfId="20" applyNumberFormat="1" applyFont="1" applyFill="1" applyBorder="1" applyAlignment="1" applyProtection="1">
      <alignment horizontal="center" vertical="center"/>
      <protection locked="0"/>
    </xf>
    <xf numFmtId="44" fontId="4" fillId="0" borderId="30" xfId="20" applyNumberFormat="1" applyFont="1" applyFill="1" applyBorder="1" applyAlignment="1">
      <alignment horizontal="center" vertical="center"/>
    </xf>
    <xf numFmtId="44" fontId="4" fillId="0" borderId="1" xfId="20" applyNumberFormat="1" applyFont="1" applyFill="1" applyBorder="1" applyAlignment="1">
      <alignment horizontal="center" vertical="center"/>
    </xf>
    <xf numFmtId="44" fontId="4" fillId="0" borderId="1" xfId="0" applyNumberFormat="1" applyFont="1" applyFill="1" applyBorder="1" applyAlignment="1">
      <alignment horizontal="center" vertical="center"/>
    </xf>
    <xf numFmtId="44" fontId="7" fillId="7" borderId="31" xfId="0" applyNumberFormat="1" applyFont="1" applyFill="1" applyBorder="1"/>
    <xf numFmtId="44" fontId="7" fillId="7" borderId="32" xfId="0" applyNumberFormat="1" applyFont="1" applyFill="1" applyBorder="1"/>
    <xf numFmtId="44" fontId="7" fillId="7" borderId="26" xfId="0" applyNumberFormat="1" applyFont="1" applyFill="1" applyBorder="1"/>
    <xf numFmtId="44" fontId="4" fillId="0" borderId="33" xfId="0" applyNumberFormat="1" applyFont="1" applyFill="1" applyBorder="1"/>
    <xf numFmtId="0" fontId="15" fillId="0" borderId="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6" fillId="4" borderId="30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9" xfId="0" applyFont="1" applyFill="1" applyBorder="1" applyAlignment="1">
      <alignment horizontal="right" vertical="center"/>
    </xf>
    <xf numFmtId="0" fontId="6" fillId="5" borderId="30" xfId="0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right" vertical="center"/>
    </xf>
    <xf numFmtId="0" fontId="6" fillId="5" borderId="9" xfId="0" applyFont="1" applyFill="1" applyBorder="1" applyAlignment="1">
      <alignment horizontal="right" vertical="center"/>
    </xf>
    <xf numFmtId="164" fontId="6" fillId="0" borderId="30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44" fontId="4" fillId="5" borderId="7" xfId="21" applyNumberFormat="1" applyFont="1" applyFill="1" applyBorder="1" applyAlignment="1">
      <alignment horizontal="center" vertical="center"/>
    </xf>
    <xf numFmtId="44" fontId="4" fillId="5" borderId="9" xfId="21" applyNumberFormat="1" applyFont="1" applyFill="1" applyBorder="1" applyAlignment="1">
      <alignment horizontal="center" vertical="center"/>
    </xf>
    <xf numFmtId="44" fontId="4" fillId="4" borderId="36" xfId="21" applyNumberFormat="1" applyFont="1" applyFill="1" applyBorder="1" applyAlignment="1">
      <alignment horizontal="center"/>
    </xf>
    <xf numFmtId="44" fontId="4" fillId="4" borderId="37" xfId="21" applyNumberFormat="1" applyFont="1" applyFill="1" applyBorder="1" applyAlignment="1">
      <alignment horizontal="center"/>
    </xf>
    <xf numFmtId="44" fontId="4" fillId="4" borderId="8" xfId="21" applyNumberFormat="1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  <cellStyle name="Měna0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90" zoomScaleNormal="90" workbookViewId="0" topLeftCell="A1">
      <pane ySplit="9" topLeftCell="A10" activePane="bottomLeft" state="frozen"/>
      <selection pane="bottomLeft" activeCell="B36" sqref="B36"/>
    </sheetView>
  </sheetViews>
  <sheetFormatPr defaultColWidth="9.140625" defaultRowHeight="15"/>
  <cols>
    <col min="1" max="1" width="94.00390625" style="1" customWidth="1"/>
    <col min="2" max="2" width="15.8515625" style="1" bestFit="1" customWidth="1"/>
    <col min="3" max="3" width="16.421875" style="1" customWidth="1"/>
    <col min="4" max="7" width="15.7109375" style="5" customWidth="1"/>
    <col min="8" max="8" width="20.8515625" style="1" customWidth="1"/>
    <col min="9" max="16384" width="9.140625" style="1" customWidth="1"/>
  </cols>
  <sheetData>
    <row r="1" spans="1:7" s="114" customFormat="1" ht="19.5" customHeight="1" thickBot="1">
      <c r="A1" s="112" t="s">
        <v>22</v>
      </c>
      <c r="B1" s="115"/>
      <c r="C1" s="115"/>
      <c r="D1" s="115"/>
      <c r="E1" s="115"/>
      <c r="F1" s="115"/>
      <c r="G1" s="113"/>
    </row>
    <row r="2" spans="1:6" ht="15">
      <c r="A2" s="128" t="s">
        <v>24</v>
      </c>
      <c r="B2" s="54" t="s">
        <v>9</v>
      </c>
      <c r="C2" s="55" t="s">
        <v>9</v>
      </c>
      <c r="D2" s="55" t="s">
        <v>9</v>
      </c>
      <c r="E2" s="56" t="s">
        <v>9</v>
      </c>
      <c r="F2" s="57" t="s">
        <v>9</v>
      </c>
    </row>
    <row r="3" spans="1:6" ht="15">
      <c r="A3" s="129"/>
      <c r="B3" s="58" t="s">
        <v>10</v>
      </c>
      <c r="C3" s="9" t="s">
        <v>10</v>
      </c>
      <c r="D3" s="9" t="s">
        <v>10</v>
      </c>
      <c r="E3" s="59" t="s">
        <v>10</v>
      </c>
      <c r="F3" s="60" t="s">
        <v>10</v>
      </c>
    </row>
    <row r="4" spans="1:6" ht="15">
      <c r="A4" s="129"/>
      <c r="B4" s="61">
        <v>2021</v>
      </c>
      <c r="C4" s="62">
        <v>2022</v>
      </c>
      <c r="D4" s="62">
        <v>2023</v>
      </c>
      <c r="E4" s="63">
        <v>2024</v>
      </c>
      <c r="F4" s="64" t="s">
        <v>18</v>
      </c>
    </row>
    <row r="5" spans="1:6" ht="15" thickBot="1">
      <c r="A5" s="129"/>
      <c r="B5" s="65" t="s">
        <v>11</v>
      </c>
      <c r="C5" s="66" t="s">
        <v>11</v>
      </c>
      <c r="D5" s="66" t="s">
        <v>11</v>
      </c>
      <c r="E5" s="67" t="s">
        <v>11</v>
      </c>
      <c r="F5" s="68" t="s">
        <v>11</v>
      </c>
    </row>
    <row r="6" spans="1:6" ht="15">
      <c r="A6" s="47" t="s">
        <v>23</v>
      </c>
      <c r="B6" s="48">
        <f>D32</f>
        <v>0</v>
      </c>
      <c r="C6" s="49">
        <f>E32</f>
        <v>0</v>
      </c>
      <c r="D6" s="49">
        <f>F32</f>
        <v>0</v>
      </c>
      <c r="E6" s="50">
        <f>G32</f>
        <v>0</v>
      </c>
      <c r="F6" s="51">
        <f>SUM(B6:E6)</f>
        <v>0</v>
      </c>
    </row>
    <row r="7" spans="1:6" ht="15" customHeight="1" thickBot="1">
      <c r="A7" s="52" t="s">
        <v>30</v>
      </c>
      <c r="B7" s="108">
        <f>D50</f>
        <v>0</v>
      </c>
      <c r="C7" s="109">
        <f>E50</f>
        <v>0</v>
      </c>
      <c r="D7" s="109">
        <f>F50</f>
        <v>0</v>
      </c>
      <c r="E7" s="110">
        <f>G50</f>
        <v>0</v>
      </c>
      <c r="F7" s="53">
        <f>SUM(B7:E7)</f>
        <v>0</v>
      </c>
    </row>
    <row r="8" spans="1:6" ht="15" thickBot="1">
      <c r="A8" s="2" t="s">
        <v>21</v>
      </c>
      <c r="B8" s="111">
        <f>SUM(B6:B7)</f>
        <v>0</v>
      </c>
      <c r="C8" s="111">
        <f>SUM(C6:C7)</f>
        <v>0</v>
      </c>
      <c r="D8" s="111">
        <f>SUM(D6:D7)</f>
        <v>0</v>
      </c>
      <c r="E8" s="19">
        <f>SUM(E6:E7)</f>
        <v>0</v>
      </c>
      <c r="F8" s="107" t="s">
        <v>14</v>
      </c>
    </row>
    <row r="9" spans="1:7" s="70" customFormat="1" ht="16.5" thickBot="1">
      <c r="A9" s="69" t="s">
        <v>44</v>
      </c>
      <c r="B9" s="125">
        <f>SUM(B8:E8)</f>
        <v>0</v>
      </c>
      <c r="C9" s="126"/>
      <c r="D9" s="126"/>
      <c r="E9" s="126"/>
      <c r="F9" s="127"/>
      <c r="G9" s="5"/>
    </row>
    <row r="10" spans="1:6" ht="15">
      <c r="A10" s="3"/>
      <c r="B10" s="6"/>
      <c r="C10" s="6"/>
      <c r="D10" s="7"/>
      <c r="E10" s="7"/>
      <c r="F10" s="7"/>
    </row>
    <row r="11" spans="1:5" ht="15">
      <c r="A11" s="8" t="s">
        <v>15</v>
      </c>
      <c r="B11" s="9" t="s">
        <v>4</v>
      </c>
      <c r="C11" s="6" t="s">
        <v>16</v>
      </c>
      <c r="D11" s="6"/>
      <c r="E11" s="6"/>
    </row>
    <row r="12" spans="1:5" ht="15">
      <c r="A12" s="5"/>
      <c r="B12" s="6"/>
      <c r="C12" s="6"/>
      <c r="D12" s="6"/>
      <c r="E12" s="6"/>
    </row>
    <row r="13" spans="1:5" ht="15">
      <c r="A13" s="5"/>
      <c r="B13" s="10"/>
      <c r="C13" s="6" t="s">
        <v>17</v>
      </c>
      <c r="D13" s="6"/>
      <c r="E13" s="6"/>
    </row>
    <row r="14" spans="1:5" ht="15">
      <c r="A14" s="5"/>
      <c r="B14" s="17"/>
      <c r="C14" s="6"/>
      <c r="D14" s="6"/>
      <c r="E14" s="6"/>
    </row>
    <row r="15" spans="1:3" ht="15">
      <c r="A15" s="20" t="s">
        <v>19</v>
      </c>
      <c r="B15" s="21" t="s">
        <v>20</v>
      </c>
      <c r="C15" s="21"/>
    </row>
    <row r="16" spans="1:3" ht="15" thickBot="1">
      <c r="A16" s="18"/>
      <c r="B16" s="5"/>
      <c r="C16" s="5"/>
    </row>
    <row r="17" spans="1:16" ht="30" customHeight="1" thickBot="1">
      <c r="A17" s="26" t="s">
        <v>25</v>
      </c>
      <c r="B17" s="27" t="s">
        <v>12</v>
      </c>
      <c r="C17" s="28" t="s">
        <v>13</v>
      </c>
      <c r="D17" s="27">
        <v>2021</v>
      </c>
      <c r="E17" s="29">
        <v>2022</v>
      </c>
      <c r="F17" s="29">
        <v>2023</v>
      </c>
      <c r="G17" s="30">
        <v>2024</v>
      </c>
      <c r="H17" s="38"/>
      <c r="I17" s="38"/>
      <c r="J17" s="38"/>
      <c r="K17" s="38"/>
      <c r="L17" s="38"/>
      <c r="M17" s="38"/>
      <c r="N17" s="39"/>
      <c r="O17" s="39"/>
      <c r="P17" s="4"/>
    </row>
    <row r="18" spans="1:16" ht="38.25">
      <c r="A18" s="33" t="s">
        <v>0</v>
      </c>
      <c r="B18" s="34"/>
      <c r="C18" s="11">
        <v>1</v>
      </c>
      <c r="D18" s="90">
        <f>$B$18*$C$18</f>
        <v>0</v>
      </c>
      <c r="E18" s="91">
        <f aca="true" t="shared" si="0" ref="E18:G18">$B$18*$C$18</f>
        <v>0</v>
      </c>
      <c r="F18" s="91">
        <f t="shared" si="0"/>
        <v>0</v>
      </c>
      <c r="G18" s="91">
        <f t="shared" si="0"/>
        <v>0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ht="25.5">
      <c r="A19" s="31" t="s">
        <v>1</v>
      </c>
      <c r="B19" s="22"/>
      <c r="C19" s="12">
        <v>6</v>
      </c>
      <c r="D19" s="92">
        <f>$B$19*$C$19</f>
        <v>0</v>
      </c>
      <c r="E19" s="93">
        <f aca="true" t="shared" si="1" ref="E19:G19">$B$19*$C$19</f>
        <v>0</v>
      </c>
      <c r="F19" s="93">
        <f t="shared" si="1"/>
        <v>0</v>
      </c>
      <c r="G19" s="93">
        <f t="shared" si="1"/>
        <v>0</v>
      </c>
      <c r="H19" s="40"/>
      <c r="I19" s="4"/>
      <c r="J19" s="4"/>
      <c r="K19" s="4"/>
      <c r="L19" s="4"/>
      <c r="M19" s="4"/>
      <c r="N19" s="4"/>
      <c r="O19" s="41"/>
      <c r="P19" s="4"/>
    </row>
    <row r="20" spans="1:16" ht="25.5">
      <c r="A20" s="31" t="s">
        <v>47</v>
      </c>
      <c r="B20" s="75"/>
      <c r="C20" s="13">
        <v>1</v>
      </c>
      <c r="D20" s="92">
        <f>$B$20*$C$20</f>
        <v>0</v>
      </c>
      <c r="E20" s="93">
        <f>$B$20*$C$20</f>
        <v>0</v>
      </c>
      <c r="F20" s="93">
        <f>$B$20*$C$20</f>
        <v>0</v>
      </c>
      <c r="G20" s="93">
        <f>$B$20*$C$20</f>
        <v>0</v>
      </c>
      <c r="H20" s="42"/>
      <c r="I20" s="43"/>
      <c r="J20" s="43"/>
      <c r="K20" s="4"/>
      <c r="L20" s="43"/>
      <c r="M20" s="43"/>
      <c r="N20" s="41"/>
      <c r="O20" s="41"/>
      <c r="P20" s="4"/>
    </row>
    <row r="21" spans="1:16" ht="15">
      <c r="A21" s="31" t="s">
        <v>46</v>
      </c>
      <c r="B21" s="75"/>
      <c r="C21" s="13">
        <v>1</v>
      </c>
      <c r="D21" s="92">
        <f>$B$21*$C$21</f>
        <v>0</v>
      </c>
      <c r="E21" s="93">
        <f>$B$21*$C$21</f>
        <v>0</v>
      </c>
      <c r="F21" s="93">
        <f>$B$21*$C$21</f>
        <v>0</v>
      </c>
      <c r="G21" s="93">
        <f>$B$21*$C$21</f>
        <v>0</v>
      </c>
      <c r="H21" s="42"/>
      <c r="I21" s="43"/>
      <c r="J21" s="43"/>
      <c r="K21" s="43"/>
      <c r="L21" s="4"/>
      <c r="M21" s="43"/>
      <c r="N21" s="41"/>
      <c r="O21" s="41"/>
      <c r="P21" s="4"/>
    </row>
    <row r="22" spans="1:16" ht="15">
      <c r="A22" s="79" t="s">
        <v>2</v>
      </c>
      <c r="B22" s="75"/>
      <c r="C22" s="13">
        <v>2</v>
      </c>
      <c r="D22" s="92">
        <f>$B$22*$C$22</f>
        <v>0</v>
      </c>
      <c r="E22" s="93">
        <f aca="true" t="shared" si="2" ref="E22:G22">$B$22*$C$22</f>
        <v>0</v>
      </c>
      <c r="F22" s="93">
        <f t="shared" si="2"/>
        <v>0</v>
      </c>
      <c r="G22" s="93">
        <f t="shared" si="2"/>
        <v>0</v>
      </c>
      <c r="H22" s="42"/>
      <c r="I22" s="4"/>
      <c r="J22" s="4"/>
      <c r="K22" s="4"/>
      <c r="L22" s="43"/>
      <c r="M22" s="43"/>
      <c r="N22" s="41"/>
      <c r="O22" s="41"/>
      <c r="P22" s="4"/>
    </row>
    <row r="23" spans="1:16" ht="15">
      <c r="A23" s="79" t="s">
        <v>3</v>
      </c>
      <c r="B23" s="75"/>
      <c r="C23" s="13">
        <v>4</v>
      </c>
      <c r="D23" s="92">
        <f>$B$23*$C$23</f>
        <v>0</v>
      </c>
      <c r="E23" s="93">
        <f aca="true" t="shared" si="3" ref="E23:G23">$B$23*$C$23</f>
        <v>0</v>
      </c>
      <c r="F23" s="93">
        <f t="shared" si="3"/>
        <v>0</v>
      </c>
      <c r="G23" s="93">
        <f t="shared" si="3"/>
        <v>0</v>
      </c>
      <c r="H23" s="42"/>
      <c r="I23" s="43"/>
      <c r="J23" s="4"/>
      <c r="K23" s="43"/>
      <c r="L23" s="4"/>
      <c r="M23" s="4"/>
      <c r="N23" s="41"/>
      <c r="O23" s="41"/>
      <c r="P23" s="4"/>
    </row>
    <row r="24" spans="1:16" ht="15">
      <c r="A24" s="31" t="s">
        <v>7</v>
      </c>
      <c r="B24" s="36"/>
      <c r="C24" s="14">
        <v>4</v>
      </c>
      <c r="D24" s="92">
        <f>$B$24*$C$24</f>
        <v>0</v>
      </c>
      <c r="E24" s="93">
        <f aca="true" t="shared" si="4" ref="E24:G24">$B$24*$C$24</f>
        <v>0</v>
      </c>
      <c r="F24" s="93">
        <f t="shared" si="4"/>
        <v>0</v>
      </c>
      <c r="G24" s="93">
        <f t="shared" si="4"/>
        <v>0</v>
      </c>
      <c r="H24" s="42"/>
      <c r="I24" s="43"/>
      <c r="J24" s="4"/>
      <c r="K24" s="43"/>
      <c r="L24" s="4"/>
      <c r="M24" s="4"/>
      <c r="N24" s="41"/>
      <c r="O24" s="41"/>
      <c r="P24" s="4"/>
    </row>
    <row r="25" spans="1:16" ht="15">
      <c r="A25" s="31" t="s">
        <v>8</v>
      </c>
      <c r="B25" s="36"/>
      <c r="C25" s="14">
        <v>4</v>
      </c>
      <c r="D25" s="92">
        <f>$B$25*$C$25</f>
        <v>0</v>
      </c>
      <c r="E25" s="93">
        <f aca="true" t="shared" si="5" ref="E25:G25">$B$25*$C$25</f>
        <v>0</v>
      </c>
      <c r="F25" s="93">
        <f t="shared" si="5"/>
        <v>0</v>
      </c>
      <c r="G25" s="93">
        <f t="shared" si="5"/>
        <v>0</v>
      </c>
      <c r="H25" s="42"/>
      <c r="I25" s="43"/>
      <c r="J25" s="4"/>
      <c r="K25" s="43"/>
      <c r="L25" s="4"/>
      <c r="M25" s="44"/>
      <c r="N25" s="41"/>
      <c r="O25" s="41"/>
      <c r="P25" s="4"/>
    </row>
    <row r="26" spans="1:16" ht="15">
      <c r="A26" s="31" t="s">
        <v>28</v>
      </c>
      <c r="B26" s="76"/>
      <c r="C26" s="15">
        <v>4</v>
      </c>
      <c r="D26" s="92">
        <f>$B$26*$C$26</f>
        <v>0</v>
      </c>
      <c r="E26" s="93">
        <f aca="true" t="shared" si="6" ref="E26:G26">$B$26*$C$26</f>
        <v>0</v>
      </c>
      <c r="F26" s="93">
        <f t="shared" si="6"/>
        <v>0</v>
      </c>
      <c r="G26" s="93">
        <f t="shared" si="6"/>
        <v>0</v>
      </c>
      <c r="H26" s="42"/>
      <c r="I26" s="43"/>
      <c r="J26" s="4"/>
      <c r="K26" s="43"/>
      <c r="L26" s="4"/>
      <c r="M26" s="44"/>
      <c r="N26" s="41"/>
      <c r="O26" s="41"/>
      <c r="P26" s="4"/>
    </row>
    <row r="27" spans="1:16" ht="15">
      <c r="A27" s="31" t="s">
        <v>35</v>
      </c>
      <c r="B27" s="76"/>
      <c r="C27" s="15">
        <v>2</v>
      </c>
      <c r="D27" s="92">
        <f>$B$27*$C$27</f>
        <v>0</v>
      </c>
      <c r="E27" s="93">
        <f aca="true" t="shared" si="7" ref="E27:G27">$B$27*$C$27</f>
        <v>0</v>
      </c>
      <c r="F27" s="93">
        <f t="shared" si="7"/>
        <v>0</v>
      </c>
      <c r="G27" s="93">
        <f t="shared" si="7"/>
        <v>0</v>
      </c>
      <c r="H27" s="42"/>
      <c r="I27" s="43"/>
      <c r="J27" s="4"/>
      <c r="K27" s="43"/>
      <c r="L27" s="4"/>
      <c r="M27" s="4"/>
      <c r="N27" s="41"/>
      <c r="O27" s="41"/>
      <c r="P27" s="4"/>
    </row>
    <row r="28" spans="1:16" ht="25.5">
      <c r="A28" s="31" t="s">
        <v>37</v>
      </c>
      <c r="B28" s="77"/>
      <c r="C28" s="71">
        <v>1</v>
      </c>
      <c r="D28" s="93">
        <f>$B$28*$C$28</f>
        <v>0</v>
      </c>
      <c r="E28" s="93">
        <f>$B$28*$C$28</f>
        <v>0</v>
      </c>
      <c r="F28" s="93">
        <f>$B$28*$C$28</f>
        <v>0</v>
      </c>
      <c r="G28" s="93">
        <f>$B$28*$C$28</f>
        <v>0</v>
      </c>
      <c r="H28" s="42"/>
      <c r="I28" s="43"/>
      <c r="J28" s="4"/>
      <c r="K28" s="43"/>
      <c r="L28" s="4"/>
      <c r="M28" s="4"/>
      <c r="N28" s="41"/>
      <c r="O28" s="41"/>
      <c r="P28" s="4"/>
    </row>
    <row r="29" spans="1:16" ht="15">
      <c r="A29" s="31" t="s">
        <v>38</v>
      </c>
      <c r="B29" s="77"/>
      <c r="C29" s="71">
        <v>1</v>
      </c>
      <c r="D29" s="93">
        <f>$B$29*$C$29</f>
        <v>0</v>
      </c>
      <c r="E29" s="93">
        <f>$B$29*$C$29</f>
        <v>0</v>
      </c>
      <c r="F29" s="93">
        <f>$B$29*$C$29</f>
        <v>0</v>
      </c>
      <c r="G29" s="93">
        <f>$B$29*$C$29</f>
        <v>0</v>
      </c>
      <c r="H29" s="42"/>
      <c r="I29" s="43"/>
      <c r="J29" s="4"/>
      <c r="K29" s="43"/>
      <c r="L29" s="4"/>
      <c r="M29" s="4"/>
      <c r="N29" s="41"/>
      <c r="O29" s="41"/>
      <c r="P29" s="4"/>
    </row>
    <row r="30" spans="1:16" ht="15">
      <c r="A30" s="31" t="s">
        <v>39</v>
      </c>
      <c r="B30" s="77"/>
      <c r="C30" s="71" t="s">
        <v>45</v>
      </c>
      <c r="D30" s="93">
        <f>$B$30*6</f>
        <v>0</v>
      </c>
      <c r="E30" s="93">
        <f>$B$30*6</f>
        <v>0</v>
      </c>
      <c r="F30" s="93">
        <f>$B$30*3</f>
        <v>0</v>
      </c>
      <c r="G30" s="96" t="s">
        <v>14</v>
      </c>
      <c r="H30" s="42"/>
      <c r="I30" s="43"/>
      <c r="J30" s="4"/>
      <c r="K30" s="43"/>
      <c r="L30" s="4"/>
      <c r="M30" s="4"/>
      <c r="N30" s="41"/>
      <c r="O30" s="41"/>
      <c r="P30" s="4"/>
    </row>
    <row r="31" spans="1:16" ht="15.75" thickBot="1">
      <c r="A31" s="31" t="s">
        <v>43</v>
      </c>
      <c r="B31" s="78"/>
      <c r="C31" s="16">
        <v>1</v>
      </c>
      <c r="D31" s="98" t="s">
        <v>14</v>
      </c>
      <c r="E31" s="98" t="s">
        <v>14</v>
      </c>
      <c r="F31" s="99">
        <f aca="true" t="shared" si="8" ref="F31">$B$31*$C$31</f>
        <v>0</v>
      </c>
      <c r="G31" s="98" t="s">
        <v>14</v>
      </c>
      <c r="H31" s="42"/>
      <c r="I31" s="4"/>
      <c r="J31" s="4"/>
      <c r="K31" s="43"/>
      <c r="L31" s="4"/>
      <c r="M31" s="43"/>
      <c r="N31" s="41"/>
      <c r="O31" s="41"/>
      <c r="P31" s="4"/>
    </row>
    <row r="32" spans="1:16" ht="16.5" thickBot="1">
      <c r="A32" s="116" t="s">
        <v>5</v>
      </c>
      <c r="B32" s="117"/>
      <c r="C32" s="118"/>
      <c r="D32" s="100">
        <f>SUM(D18:D31)</f>
        <v>0</v>
      </c>
      <c r="E32" s="19">
        <f>SUM(E18:E31)</f>
        <v>0</v>
      </c>
      <c r="F32" s="19">
        <f>SUM(F18:F31)</f>
        <v>0</v>
      </c>
      <c r="G32" s="19">
        <f>SUM(G18:G31)</f>
        <v>0</v>
      </c>
      <c r="H32" s="45"/>
      <c r="I32" s="45"/>
      <c r="J32" s="45"/>
      <c r="K32" s="45"/>
      <c r="L32" s="45"/>
      <c r="M32" s="45"/>
      <c r="N32" s="41"/>
      <c r="O32" s="41"/>
      <c r="P32" s="4"/>
    </row>
    <row r="33" spans="1:8" ht="16.5" thickBot="1">
      <c r="A33" s="122" t="s">
        <v>6</v>
      </c>
      <c r="B33" s="123"/>
      <c r="C33" s="124"/>
      <c r="D33" s="130">
        <f>SUM(D32:G32)</f>
        <v>0</v>
      </c>
      <c r="E33" s="130"/>
      <c r="F33" s="130"/>
      <c r="G33" s="131"/>
      <c r="H33" s="4"/>
    </row>
    <row r="34" spans="4:8" ht="15" thickBot="1">
      <c r="D34" s="42"/>
      <c r="E34" s="42"/>
      <c r="F34" s="97"/>
      <c r="G34" s="97"/>
      <c r="H34" s="4"/>
    </row>
    <row r="35" spans="1:7" ht="18.75" thickBot="1">
      <c r="A35" s="23" t="s">
        <v>29</v>
      </c>
      <c r="B35" s="24" t="s">
        <v>12</v>
      </c>
      <c r="C35" s="25" t="s">
        <v>13</v>
      </c>
      <c r="D35" s="73">
        <v>2021</v>
      </c>
      <c r="E35" s="74">
        <v>2022</v>
      </c>
      <c r="F35" s="74">
        <v>2023</v>
      </c>
      <c r="G35" s="74">
        <v>2024</v>
      </c>
    </row>
    <row r="36" spans="1:7" ht="38.25">
      <c r="A36" s="33" t="s">
        <v>0</v>
      </c>
      <c r="B36" s="34"/>
      <c r="C36" s="35">
        <v>1</v>
      </c>
      <c r="D36" s="83">
        <f>$B$36*$C$36</f>
        <v>0</v>
      </c>
      <c r="E36" s="84">
        <f aca="true" t="shared" si="9" ref="E36:G36">$B$36*$C$36</f>
        <v>0</v>
      </c>
      <c r="F36" s="84">
        <f t="shared" si="9"/>
        <v>0</v>
      </c>
      <c r="G36" s="84">
        <f t="shared" si="9"/>
        <v>0</v>
      </c>
    </row>
    <row r="37" spans="1:7" ht="25.5">
      <c r="A37" s="31" t="s">
        <v>1</v>
      </c>
      <c r="B37" s="22"/>
      <c r="C37" s="32">
        <v>6</v>
      </c>
      <c r="D37" s="85">
        <f>$B$37*$C$37</f>
        <v>0</v>
      </c>
      <c r="E37" s="86">
        <f aca="true" t="shared" si="10" ref="E37:G37">$B$37*$C$37</f>
        <v>0</v>
      </c>
      <c r="F37" s="86">
        <f t="shared" si="10"/>
        <v>0</v>
      </c>
      <c r="G37" s="86">
        <f t="shared" si="10"/>
        <v>0</v>
      </c>
    </row>
    <row r="38" spans="1:7" ht="15">
      <c r="A38" s="72" t="s">
        <v>26</v>
      </c>
      <c r="B38" s="36"/>
      <c r="C38" s="37">
        <v>1</v>
      </c>
      <c r="D38" s="85">
        <f>$B$38*$C$38</f>
        <v>0</v>
      </c>
      <c r="E38" s="95" t="s">
        <v>14</v>
      </c>
      <c r="F38" s="86">
        <f>$B$38*$C$38</f>
        <v>0</v>
      </c>
      <c r="G38" s="95" t="s">
        <v>14</v>
      </c>
    </row>
    <row r="39" spans="1:7" ht="15">
      <c r="A39" s="79" t="s">
        <v>27</v>
      </c>
      <c r="B39" s="36"/>
      <c r="C39" s="37">
        <v>1</v>
      </c>
      <c r="D39" s="87">
        <f>$B$39*$C$39</f>
        <v>0</v>
      </c>
      <c r="E39" s="88" t="s">
        <v>14</v>
      </c>
      <c r="F39" s="89">
        <f aca="true" t="shared" si="11" ref="F39">$B$39*$C$39</f>
        <v>0</v>
      </c>
      <c r="G39" s="88" t="s">
        <v>14</v>
      </c>
    </row>
    <row r="40" spans="1:7" ht="15">
      <c r="A40" s="79" t="s">
        <v>2</v>
      </c>
      <c r="B40" s="36"/>
      <c r="C40" s="37">
        <v>2</v>
      </c>
      <c r="D40" s="87">
        <f>$B$40*$C$40</f>
        <v>0</v>
      </c>
      <c r="E40" s="89">
        <f aca="true" t="shared" si="12" ref="E40:G40">$B$40*$C$40</f>
        <v>0</v>
      </c>
      <c r="F40" s="89">
        <f t="shared" si="12"/>
        <v>0</v>
      </c>
      <c r="G40" s="89">
        <f t="shared" si="12"/>
        <v>0</v>
      </c>
    </row>
    <row r="41" spans="1:7" ht="15">
      <c r="A41" s="79" t="s">
        <v>3</v>
      </c>
      <c r="B41" s="36"/>
      <c r="C41" s="14">
        <v>4</v>
      </c>
      <c r="D41" s="87">
        <f>$B$41*$C$41</f>
        <v>0</v>
      </c>
      <c r="E41" s="89">
        <f aca="true" t="shared" si="13" ref="E41:G41">$B$41*$C$41</f>
        <v>0</v>
      </c>
      <c r="F41" s="89">
        <f t="shared" si="13"/>
        <v>0</v>
      </c>
      <c r="G41" s="89">
        <f t="shared" si="13"/>
        <v>0</v>
      </c>
    </row>
    <row r="42" spans="1:7" ht="15">
      <c r="A42" s="31" t="s">
        <v>31</v>
      </c>
      <c r="B42" s="22"/>
      <c r="C42" s="12">
        <v>4</v>
      </c>
      <c r="D42" s="87">
        <f>$B$42*$C$42</f>
        <v>0</v>
      </c>
      <c r="E42" s="89">
        <f aca="true" t="shared" si="14" ref="E42:G42">$B$42*$C$42</f>
        <v>0</v>
      </c>
      <c r="F42" s="89">
        <f t="shared" si="14"/>
        <v>0</v>
      </c>
      <c r="G42" s="89">
        <f t="shared" si="14"/>
        <v>0</v>
      </c>
    </row>
    <row r="43" spans="1:7" ht="15">
      <c r="A43" s="31" t="s">
        <v>32</v>
      </c>
      <c r="B43" s="22"/>
      <c r="C43" s="12">
        <v>4</v>
      </c>
      <c r="D43" s="87">
        <f>$B$43*$C$43</f>
        <v>0</v>
      </c>
      <c r="E43" s="89">
        <f aca="true" t="shared" si="15" ref="E43:G43">$B$43*$C$43</f>
        <v>0</v>
      </c>
      <c r="F43" s="89">
        <f t="shared" si="15"/>
        <v>0</v>
      </c>
      <c r="G43" s="89">
        <f t="shared" si="15"/>
        <v>0</v>
      </c>
    </row>
    <row r="44" spans="1:7" ht="15">
      <c r="A44" s="31" t="s">
        <v>33</v>
      </c>
      <c r="B44" s="22"/>
      <c r="C44" s="12">
        <v>4</v>
      </c>
      <c r="D44" s="87">
        <f>$B$44*$C$44</f>
        <v>0</v>
      </c>
      <c r="E44" s="89">
        <f aca="true" t="shared" si="16" ref="E44:G44">$B$44*$C$44</f>
        <v>0</v>
      </c>
      <c r="F44" s="89">
        <f t="shared" si="16"/>
        <v>0</v>
      </c>
      <c r="G44" s="89">
        <f t="shared" si="16"/>
        <v>0</v>
      </c>
    </row>
    <row r="45" spans="1:7" ht="15">
      <c r="A45" s="80" t="s">
        <v>34</v>
      </c>
      <c r="B45" s="22"/>
      <c r="C45" s="12">
        <v>4</v>
      </c>
      <c r="D45" s="87">
        <f>$B$45*$C$45</f>
        <v>0</v>
      </c>
      <c r="E45" s="89">
        <f aca="true" t="shared" si="17" ref="E45:G45">$B$45*$C$45</f>
        <v>0</v>
      </c>
      <c r="F45" s="89">
        <f t="shared" si="17"/>
        <v>0</v>
      </c>
      <c r="G45" s="89">
        <f t="shared" si="17"/>
        <v>0</v>
      </c>
    </row>
    <row r="46" spans="1:7" ht="25.5">
      <c r="A46" s="31" t="s">
        <v>40</v>
      </c>
      <c r="B46" s="22"/>
      <c r="C46" s="12">
        <v>1</v>
      </c>
      <c r="D46" s="94" t="s">
        <v>14</v>
      </c>
      <c r="E46" s="89">
        <f>$B$46*$C$46</f>
        <v>0</v>
      </c>
      <c r="F46" s="95" t="s">
        <v>14</v>
      </c>
      <c r="G46" s="89">
        <f>$B$46*$C$46</f>
        <v>0</v>
      </c>
    </row>
    <row r="47" spans="1:7" ht="25.5">
      <c r="A47" s="31" t="s">
        <v>36</v>
      </c>
      <c r="B47" s="22"/>
      <c r="C47" s="12">
        <v>1</v>
      </c>
      <c r="D47" s="94" t="s">
        <v>14</v>
      </c>
      <c r="E47" s="89">
        <f>$B$47*$C$47</f>
        <v>0</v>
      </c>
      <c r="F47" s="95" t="s">
        <v>14</v>
      </c>
      <c r="G47" s="89">
        <f>$B$47*$C$47</f>
        <v>0</v>
      </c>
    </row>
    <row r="48" spans="1:7" ht="15">
      <c r="A48" s="81" t="s">
        <v>41</v>
      </c>
      <c r="B48" s="22"/>
      <c r="C48" s="12">
        <v>1</v>
      </c>
      <c r="D48" s="94" t="s">
        <v>14</v>
      </c>
      <c r="E48" s="88" t="s">
        <v>14</v>
      </c>
      <c r="F48" s="89">
        <f>$B$48*$C$48</f>
        <v>0</v>
      </c>
      <c r="G48" s="88" t="s">
        <v>14</v>
      </c>
    </row>
    <row r="49" spans="1:7" ht="15" thickBot="1">
      <c r="A49" s="82" t="s">
        <v>42</v>
      </c>
      <c r="B49" s="22"/>
      <c r="C49" s="12">
        <v>1</v>
      </c>
      <c r="D49" s="101" t="s">
        <v>14</v>
      </c>
      <c r="E49" s="102" t="s">
        <v>14</v>
      </c>
      <c r="F49" s="103" t="s">
        <v>14</v>
      </c>
      <c r="G49" s="104">
        <f>$B$49*$C$49</f>
        <v>0</v>
      </c>
    </row>
    <row r="50" spans="1:7" ht="15" thickBot="1">
      <c r="A50" s="116" t="s">
        <v>5</v>
      </c>
      <c r="B50" s="117"/>
      <c r="C50" s="118"/>
      <c r="D50" s="105">
        <f>SUM(D36:D49)</f>
        <v>0</v>
      </c>
      <c r="E50" s="106">
        <f>SUM(E36:E49)</f>
        <v>0</v>
      </c>
      <c r="F50" s="106">
        <f>SUM(F36:F49)</f>
        <v>0</v>
      </c>
      <c r="G50" s="106">
        <f>SUM(G36:G49)</f>
        <v>0</v>
      </c>
    </row>
    <row r="51" spans="1:7" ht="16.5" thickBot="1">
      <c r="A51" s="119" t="s">
        <v>6</v>
      </c>
      <c r="B51" s="120"/>
      <c r="C51" s="121"/>
      <c r="D51" s="132">
        <f>SUM(D50:G50)</f>
        <v>0</v>
      </c>
      <c r="E51" s="133"/>
      <c r="F51" s="133"/>
      <c r="G51" s="134"/>
    </row>
    <row r="52" spans="1:3" ht="15">
      <c r="A52" s="46"/>
      <c r="B52" s="46"/>
      <c r="C52" s="46"/>
    </row>
  </sheetData>
  <mergeCells count="9">
    <mergeCell ref="B1:F1"/>
    <mergeCell ref="A50:C50"/>
    <mergeCell ref="A51:C51"/>
    <mergeCell ref="A32:C32"/>
    <mergeCell ref="A33:C33"/>
    <mergeCell ref="B9:F9"/>
    <mergeCell ref="A2:A5"/>
    <mergeCell ref="D33:G33"/>
    <mergeCell ref="D51:G51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9" r:id="rId1"/>
  <headerFooter>
    <oddHeader>&amp;RPříloha č. 2 – Cenová kalkulace – II. kategorie</oddHeader>
    <oddFooter>&amp;CStránka &amp;P z &amp;N</oddFooter>
  </headerFooter>
  <rowBreaks count="2" manualBreakCount="2">
    <brk id="16" max="16383" man="1"/>
    <brk id="34" max="16383" man="1"/>
  </rowBreaks>
  <ignoredErrors>
    <ignoredError sqref="D18:G19 D36:G37 E28 G28 E29 G29 D22:G27 E20 E21 G20 G21 E47 E46 G46 G47 D40:G45 D39 F39 D38 F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Štefek</dc:creator>
  <cp:keywords/>
  <dc:description/>
  <cp:lastModifiedBy>Štefek</cp:lastModifiedBy>
  <cp:lastPrinted>2020-10-13T09:16:56Z</cp:lastPrinted>
  <dcterms:created xsi:type="dcterms:W3CDTF">2020-09-07T08:05:14Z</dcterms:created>
  <dcterms:modified xsi:type="dcterms:W3CDTF">2020-10-13T09:19:31Z</dcterms:modified>
  <cp:category/>
  <cp:version/>
  <cp:contentType/>
  <cp:contentStatus/>
</cp:coreProperties>
</file>