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480" windowWidth="25440" windowHeight="6540" activeTab="0"/>
  </bookViews>
  <sheets>
    <sheet name="List1" sheetId="1" r:id="rId1"/>
  </sheets>
  <definedNames>
    <definedName name="_xlnm.Print_Area" localSheetId="0">'List1'!$A$1:$F$50</definedName>
  </definedNames>
  <calcPr calcId="125725"/>
</workbook>
</file>

<file path=xl/sharedStrings.xml><?xml version="1.0" encoding="utf-8"?>
<sst xmlns="http://schemas.openxmlformats.org/spreadsheetml/2006/main" count="98" uniqueCount="63">
  <si>
    <t>Typ a čistota plynu</t>
  </si>
  <si>
    <t>Balení</t>
  </si>
  <si>
    <t>argon 5.0</t>
  </si>
  <si>
    <t>acetylen 2.6</t>
  </si>
  <si>
    <t>dusík 5.0</t>
  </si>
  <si>
    <t>kyslík 2.5</t>
  </si>
  <si>
    <t>Doprovodné poplatky</t>
  </si>
  <si>
    <t>Nájemné</t>
  </si>
  <si>
    <t>oxid uhličitý potrav.</t>
  </si>
  <si>
    <t>1 ks</t>
  </si>
  <si>
    <t>Předpokládaný roční počet</t>
  </si>
  <si>
    <t>Předpokládaný počet    tlakových lahví a kontejnerů</t>
  </si>
  <si>
    <t>argon 4.6</t>
  </si>
  <si>
    <t>argon 4.8</t>
  </si>
  <si>
    <t>corgon 18</t>
  </si>
  <si>
    <t>acetylén 2.6</t>
  </si>
  <si>
    <t>dusík 4.0</t>
  </si>
  <si>
    <t>vzduch technický stlačený</t>
  </si>
  <si>
    <t>vzduch syntetický</t>
  </si>
  <si>
    <t>helium 5.3</t>
  </si>
  <si>
    <t>zemní plyn (metan)</t>
  </si>
  <si>
    <t>kyslík pro dýchání</t>
  </si>
  <si>
    <t>vodík 5.0</t>
  </si>
  <si>
    <t>poplatek ADR - kontejner EuroCyl</t>
  </si>
  <si>
    <t>poplatek ADR - lahve</t>
  </si>
  <si>
    <t>Siln. energ. poplatek - lahve</t>
  </si>
  <si>
    <t>Siln. energ. poplatek - kontejner EuroCyl</t>
  </si>
  <si>
    <t>dopravné - lahve</t>
  </si>
  <si>
    <t>dopravné - kontejner EuroCyl</t>
  </si>
  <si>
    <t>jiné poplatky - lahve (atesty, manipulace, …)</t>
  </si>
  <si>
    <t>jiné poplatky - kontejner EuroCyl (atesty, manipulace, …)</t>
  </si>
  <si>
    <t>tlaková lahev - denní nájem</t>
  </si>
  <si>
    <t>kontejner EuroCyl - denní nájem</t>
  </si>
  <si>
    <t>pro 1 ks lahve</t>
  </si>
  <si>
    <t>pro 1 ks kont.</t>
  </si>
  <si>
    <t>Předpokládaný roční odběr (ks, kg)</t>
  </si>
  <si>
    <t>láhev 40/8 kg</t>
  </si>
  <si>
    <t>láhev 20/4 kg</t>
  </si>
  <si>
    <t>láhev 50/10 kg</t>
  </si>
  <si>
    <t>láhev 20/200</t>
  </si>
  <si>
    <t>láhev 50/200</t>
  </si>
  <si>
    <t>láhev 40/200</t>
  </si>
  <si>
    <t>láhev 10/6 kg</t>
  </si>
  <si>
    <t>láhev 10/1,5 m3</t>
  </si>
  <si>
    <t>láhev 10/200</t>
  </si>
  <si>
    <t>helium 5.0</t>
  </si>
  <si>
    <t>Položka č.</t>
  </si>
  <si>
    <t>Celkem za technické plyny</t>
  </si>
  <si>
    <t>Celkem za nájemné</t>
  </si>
  <si>
    <t>NÁZEV ÚČASTNÍKA:</t>
  </si>
  <si>
    <t>MJ</t>
  </si>
  <si>
    <t>Celková nabídková cena bez DPH</t>
  </si>
  <si>
    <t>Celkem za poplatky</t>
  </si>
  <si>
    <t>lahev 20/200</t>
  </si>
  <si>
    <t>kontejner EuroCyl 180 l</t>
  </si>
  <si>
    <t>Celková nabídková cena bez DPH za 1 rok</t>
  </si>
  <si>
    <t>Celková nabídková cena bez DPH za 2 roky</t>
  </si>
  <si>
    <t>Příloha č. 1 - Seznam technických plynů</t>
  </si>
  <si>
    <t>Cena za jednotku v Kč bez DPH</t>
  </si>
  <si>
    <t>tlaková lahev - roční nájem - technický plyn</t>
  </si>
  <si>
    <t>tlaková lahev - roční nájem - speciální plyn</t>
  </si>
  <si>
    <t>Cena pronájmu</t>
  </si>
  <si>
    <t>Předpokládaný požadovaný rozsah dodávek technických plynů, doprovodné poplatky a nájemné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</si>
</sst>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164" fontId="0" fillId="2" borderId="1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center" vertical="center"/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Protection="1">
      <protection/>
    </xf>
    <xf numFmtId="0" fontId="2" fillId="0" borderId="0" xfId="0" applyFont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2" fillId="0" borderId="0" xfId="0" applyFont="1" applyBorder="1" applyAlignment="1" applyProtection="1">
      <alignment horizontal="center"/>
      <protection/>
    </xf>
    <xf numFmtId="3" fontId="0" fillId="0" borderId="0" xfId="0" applyNumberFormat="1" applyBorder="1" applyProtection="1">
      <protection/>
    </xf>
    <xf numFmtId="164" fontId="3" fillId="3" borderId="3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164" fontId="5" fillId="3" borderId="3" xfId="0" applyNumberFormat="1" applyFont="1" applyFill="1" applyBorder="1" applyAlignment="1" applyProtection="1">
      <alignment horizontal="center" wrapText="1"/>
      <protection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/>
      <protection/>
    </xf>
    <xf numFmtId="164" fontId="0" fillId="0" borderId="5" xfId="0" applyNumberFormat="1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164" fontId="0" fillId="2" borderId="7" xfId="0" applyNumberFormat="1" applyFill="1" applyBorder="1" applyAlignment="1" applyProtection="1">
      <alignment vertical="center"/>
      <protection locked="0"/>
    </xf>
    <xf numFmtId="164" fontId="0" fillId="0" borderId="8" xfId="0" applyNumberFormat="1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64" fontId="0" fillId="2" borderId="10" xfId="0" applyNumberFormat="1" applyFill="1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3" xfId="0" applyFont="1" applyFill="1" applyBorder="1" applyAlignment="1" applyProtection="1">
      <alignment vertical="center"/>
      <protection/>
    </xf>
    <xf numFmtId="164" fontId="2" fillId="3" borderId="3" xfId="0" applyNumberFormat="1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164" fontId="0" fillId="0" borderId="5" xfId="0" applyNumberFormat="1" applyBorder="1" applyProtection="1">
      <protection/>
    </xf>
    <xf numFmtId="0" fontId="0" fillId="0" borderId="7" xfId="0" applyBorder="1" applyAlignment="1" applyProtection="1">
      <alignment vertical="center" wrapText="1"/>
      <protection/>
    </xf>
    <xf numFmtId="164" fontId="0" fillId="2" borderId="7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Protection="1"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64" fontId="0" fillId="2" borderId="10" xfId="0" applyNumberFormat="1" applyFill="1" applyBorder="1" applyAlignment="1" applyProtection="1">
      <alignment horizontal="right"/>
      <protection locked="0"/>
    </xf>
    <xf numFmtId="164" fontId="0" fillId="0" borderId="11" xfId="0" applyNumberFormat="1" applyBorder="1" applyProtection="1">
      <protection/>
    </xf>
    <xf numFmtId="0" fontId="2" fillId="0" borderId="3" xfId="0" applyFont="1" applyFill="1" applyBorder="1" applyProtection="1">
      <protection/>
    </xf>
    <xf numFmtId="164" fontId="2" fillId="3" borderId="3" xfId="0" applyNumberFormat="1" applyFont="1" applyFill="1" applyBorder="1" applyProtection="1"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64" fontId="2" fillId="2" borderId="15" xfId="0" applyNumberFormat="1" applyFont="1" applyFill="1" applyBorder="1" applyAlignment="1" applyProtection="1">
      <alignment horizontal="center" vertical="center"/>
      <protection locked="0"/>
    </xf>
    <xf numFmtId="164" fontId="2" fillId="2" borderId="16" xfId="0" applyNumberFormat="1" applyFont="1" applyFill="1" applyBorder="1" applyAlignment="1" applyProtection="1">
      <alignment horizontal="center"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E46" sqref="E46"/>
    </sheetView>
  </sheetViews>
  <sheetFormatPr defaultColWidth="9.140625" defaultRowHeight="15"/>
  <cols>
    <col min="1" max="1" width="7.8515625" style="26" bestFit="1" customWidth="1"/>
    <col min="2" max="2" width="33.421875" style="26" customWidth="1"/>
    <col min="3" max="3" width="17.00390625" style="31" bestFit="1" customWidth="1"/>
    <col min="4" max="4" width="20.00390625" style="31" bestFit="1" customWidth="1"/>
    <col min="5" max="5" width="20.00390625" style="26" customWidth="1"/>
    <col min="6" max="6" width="21.8515625" style="26" customWidth="1"/>
    <col min="7" max="7" width="9.140625" style="26" customWidth="1"/>
    <col min="8" max="9" width="14.00390625" style="26" bestFit="1" customWidth="1"/>
    <col min="10" max="16384" width="9.140625" style="26" customWidth="1"/>
  </cols>
  <sheetData>
    <row r="1" spans="1:6" ht="15.75">
      <c r="A1" s="73" t="s">
        <v>57</v>
      </c>
      <c r="B1" s="73"/>
      <c r="C1" s="73"/>
      <c r="D1" s="73"/>
      <c r="E1" s="73"/>
      <c r="F1" s="73"/>
    </row>
    <row r="2" spans="1:6" ht="15.75" thickBot="1">
      <c r="A2" s="3"/>
      <c r="B2" s="77" t="s">
        <v>62</v>
      </c>
      <c r="C2" s="78"/>
      <c r="D2" s="78"/>
      <c r="E2" s="78"/>
      <c r="F2" s="78"/>
    </row>
    <row r="3" spans="2:6" ht="15.75" thickBot="1">
      <c r="B3" s="56" t="s">
        <v>49</v>
      </c>
      <c r="C3" s="81"/>
      <c r="D3" s="82"/>
      <c r="E3" s="82"/>
      <c r="F3" s="83"/>
    </row>
    <row r="4" spans="1:6" ht="30.75" thickBot="1">
      <c r="A4" s="52" t="s">
        <v>46</v>
      </c>
      <c r="B4" s="53" t="s">
        <v>0</v>
      </c>
      <c r="C4" s="53" t="s">
        <v>1</v>
      </c>
      <c r="D4" s="54" t="s">
        <v>35</v>
      </c>
      <c r="E4" s="54" t="s">
        <v>58</v>
      </c>
      <c r="F4" s="55" t="s">
        <v>51</v>
      </c>
    </row>
    <row r="5" spans="1:6" ht="15">
      <c r="A5" s="46">
        <v>1</v>
      </c>
      <c r="B5" s="47" t="s">
        <v>3</v>
      </c>
      <c r="C5" s="48" t="s">
        <v>37</v>
      </c>
      <c r="D5" s="49">
        <v>2</v>
      </c>
      <c r="E5" s="50"/>
      <c r="F5" s="51">
        <f aca="true" t="shared" si="0" ref="F5:F28">D5*E5</f>
        <v>0</v>
      </c>
    </row>
    <row r="6" spans="1:6" ht="15">
      <c r="A6" s="36">
        <v>2</v>
      </c>
      <c r="B6" s="5" t="s">
        <v>3</v>
      </c>
      <c r="C6" s="6" t="s">
        <v>36</v>
      </c>
      <c r="D6" s="7">
        <v>4</v>
      </c>
      <c r="E6" s="1"/>
      <c r="F6" s="37">
        <f t="shared" si="0"/>
        <v>0</v>
      </c>
    </row>
    <row r="7" spans="1:6" ht="15">
      <c r="A7" s="36">
        <v>3</v>
      </c>
      <c r="B7" s="5" t="s">
        <v>15</v>
      </c>
      <c r="C7" s="6" t="s">
        <v>38</v>
      </c>
      <c r="D7" s="7">
        <v>4</v>
      </c>
      <c r="E7" s="1"/>
      <c r="F7" s="37">
        <f t="shared" si="0"/>
        <v>0</v>
      </c>
    </row>
    <row r="8" spans="1:6" ht="15">
      <c r="A8" s="36">
        <v>4</v>
      </c>
      <c r="B8" s="5" t="s">
        <v>12</v>
      </c>
      <c r="C8" s="6" t="s">
        <v>39</v>
      </c>
      <c r="D8" s="7">
        <v>2</v>
      </c>
      <c r="E8" s="1"/>
      <c r="F8" s="37">
        <f t="shared" si="0"/>
        <v>0</v>
      </c>
    </row>
    <row r="9" spans="1:6" ht="15">
      <c r="A9" s="36">
        <v>5</v>
      </c>
      <c r="B9" s="5" t="s">
        <v>13</v>
      </c>
      <c r="C9" s="6" t="s">
        <v>39</v>
      </c>
      <c r="D9" s="7">
        <v>1</v>
      </c>
      <c r="E9" s="1"/>
      <c r="F9" s="37">
        <f t="shared" si="0"/>
        <v>0</v>
      </c>
    </row>
    <row r="10" spans="1:6" ht="15">
      <c r="A10" s="36">
        <v>6</v>
      </c>
      <c r="B10" s="5" t="s">
        <v>13</v>
      </c>
      <c r="C10" s="6" t="s">
        <v>40</v>
      </c>
      <c r="D10" s="7">
        <v>6</v>
      </c>
      <c r="E10" s="1"/>
      <c r="F10" s="37">
        <f t="shared" si="0"/>
        <v>0</v>
      </c>
    </row>
    <row r="11" spans="1:6" ht="15">
      <c r="A11" s="36">
        <v>7</v>
      </c>
      <c r="B11" s="5" t="s">
        <v>2</v>
      </c>
      <c r="C11" s="6" t="s">
        <v>40</v>
      </c>
      <c r="D11" s="7">
        <v>1</v>
      </c>
      <c r="E11" s="1"/>
      <c r="F11" s="37">
        <f t="shared" si="0"/>
        <v>0</v>
      </c>
    </row>
    <row r="12" spans="1:6" ht="30">
      <c r="A12" s="38">
        <v>8</v>
      </c>
      <c r="B12" s="5" t="s">
        <v>2</v>
      </c>
      <c r="C12" s="8" t="s">
        <v>54</v>
      </c>
      <c r="D12" s="7">
        <v>18</v>
      </c>
      <c r="E12" s="1"/>
      <c r="F12" s="37">
        <f t="shared" si="0"/>
        <v>0</v>
      </c>
    </row>
    <row r="13" spans="1:6" ht="15">
      <c r="A13" s="36">
        <v>9</v>
      </c>
      <c r="B13" s="5" t="s">
        <v>14</v>
      </c>
      <c r="C13" s="6" t="s">
        <v>39</v>
      </c>
      <c r="D13" s="7">
        <v>6</v>
      </c>
      <c r="E13" s="1"/>
      <c r="F13" s="37">
        <f t="shared" si="0"/>
        <v>0</v>
      </c>
    </row>
    <row r="14" spans="1:9" ht="15">
      <c r="A14" s="36">
        <v>10</v>
      </c>
      <c r="B14" s="5" t="s">
        <v>14</v>
      </c>
      <c r="C14" s="6" t="s">
        <v>40</v>
      </c>
      <c r="D14" s="7">
        <v>4</v>
      </c>
      <c r="E14" s="1"/>
      <c r="F14" s="37">
        <f t="shared" si="0"/>
        <v>0</v>
      </c>
      <c r="H14" s="74"/>
      <c r="I14" s="74"/>
    </row>
    <row r="15" spans="1:6" s="27" customFormat="1" ht="15">
      <c r="A15" s="36">
        <v>11</v>
      </c>
      <c r="B15" s="9" t="s">
        <v>16</v>
      </c>
      <c r="C15" s="7" t="s">
        <v>53</v>
      </c>
      <c r="D15" s="7">
        <v>2</v>
      </c>
      <c r="E15" s="1"/>
      <c r="F15" s="37">
        <f t="shared" si="0"/>
        <v>0</v>
      </c>
    </row>
    <row r="16" spans="1:6" ht="15">
      <c r="A16" s="36">
        <v>12</v>
      </c>
      <c r="B16" s="5" t="s">
        <v>16</v>
      </c>
      <c r="C16" s="6" t="s">
        <v>40</v>
      </c>
      <c r="D16" s="7">
        <v>6</v>
      </c>
      <c r="E16" s="1"/>
      <c r="F16" s="37">
        <f t="shared" si="0"/>
        <v>0</v>
      </c>
    </row>
    <row r="17" spans="1:6" ht="15">
      <c r="A17" s="36">
        <v>13</v>
      </c>
      <c r="B17" s="5" t="s">
        <v>4</v>
      </c>
      <c r="C17" s="6" t="s">
        <v>40</v>
      </c>
      <c r="D17" s="7">
        <v>10</v>
      </c>
      <c r="E17" s="1"/>
      <c r="F17" s="37">
        <f t="shared" si="0"/>
        <v>0</v>
      </c>
    </row>
    <row r="18" spans="1:6" ht="15">
      <c r="A18" s="36">
        <v>14</v>
      </c>
      <c r="B18" s="10" t="s">
        <v>22</v>
      </c>
      <c r="C18" s="39" t="s">
        <v>40</v>
      </c>
      <c r="D18" s="11">
        <v>1</v>
      </c>
      <c r="E18" s="1"/>
      <c r="F18" s="37">
        <f t="shared" si="0"/>
        <v>0</v>
      </c>
    </row>
    <row r="19" spans="1:6" ht="15">
      <c r="A19" s="36">
        <v>15</v>
      </c>
      <c r="B19" s="5" t="s">
        <v>5</v>
      </c>
      <c r="C19" s="6" t="s">
        <v>39</v>
      </c>
      <c r="D19" s="7">
        <v>18</v>
      </c>
      <c r="E19" s="1"/>
      <c r="F19" s="37">
        <f t="shared" si="0"/>
        <v>0</v>
      </c>
    </row>
    <row r="20" spans="1:6" ht="15">
      <c r="A20" s="36">
        <v>16</v>
      </c>
      <c r="B20" s="5" t="s">
        <v>5</v>
      </c>
      <c r="C20" s="6" t="s">
        <v>41</v>
      </c>
      <c r="D20" s="7">
        <v>10</v>
      </c>
      <c r="E20" s="1"/>
      <c r="F20" s="37">
        <f t="shared" si="0"/>
        <v>0</v>
      </c>
    </row>
    <row r="21" spans="1:6" ht="15">
      <c r="A21" s="36">
        <v>17</v>
      </c>
      <c r="B21" s="5" t="s">
        <v>5</v>
      </c>
      <c r="C21" s="6" t="s">
        <v>40</v>
      </c>
      <c r="D21" s="7">
        <v>25</v>
      </c>
      <c r="E21" s="1"/>
      <c r="F21" s="37">
        <f t="shared" si="0"/>
        <v>0</v>
      </c>
    </row>
    <row r="22" spans="1:6" ht="15">
      <c r="A22" s="36">
        <v>18</v>
      </c>
      <c r="B22" s="5" t="s">
        <v>45</v>
      </c>
      <c r="C22" s="6" t="s">
        <v>40</v>
      </c>
      <c r="D22" s="12">
        <v>1</v>
      </c>
      <c r="E22" s="1"/>
      <c r="F22" s="37">
        <f t="shared" si="0"/>
        <v>0</v>
      </c>
    </row>
    <row r="23" spans="1:6" ht="15">
      <c r="A23" s="36">
        <v>19</v>
      </c>
      <c r="B23" s="5" t="s">
        <v>19</v>
      </c>
      <c r="C23" s="6" t="s">
        <v>40</v>
      </c>
      <c r="D23" s="7">
        <v>5</v>
      </c>
      <c r="E23" s="1"/>
      <c r="F23" s="37">
        <f t="shared" si="0"/>
        <v>0</v>
      </c>
    </row>
    <row r="24" spans="1:6" ht="15">
      <c r="A24" s="36">
        <v>20</v>
      </c>
      <c r="B24" s="5" t="s">
        <v>8</v>
      </c>
      <c r="C24" s="6" t="s">
        <v>42</v>
      </c>
      <c r="D24" s="7">
        <v>6</v>
      </c>
      <c r="E24" s="1"/>
      <c r="F24" s="37">
        <f t="shared" si="0"/>
        <v>0</v>
      </c>
    </row>
    <row r="25" spans="1:6" ht="15">
      <c r="A25" s="36">
        <v>21</v>
      </c>
      <c r="B25" s="5" t="s">
        <v>20</v>
      </c>
      <c r="C25" s="6" t="s">
        <v>43</v>
      </c>
      <c r="D25" s="7">
        <v>6</v>
      </c>
      <c r="E25" s="1"/>
      <c r="F25" s="37">
        <f t="shared" si="0"/>
        <v>0</v>
      </c>
    </row>
    <row r="26" spans="1:6" ht="15">
      <c r="A26" s="36">
        <v>22</v>
      </c>
      <c r="B26" s="5" t="s">
        <v>21</v>
      </c>
      <c r="C26" s="6" t="s">
        <v>44</v>
      </c>
      <c r="D26" s="7">
        <v>2</v>
      </c>
      <c r="E26" s="1"/>
      <c r="F26" s="37">
        <f t="shared" si="0"/>
        <v>0</v>
      </c>
    </row>
    <row r="27" spans="1:6" ht="15">
      <c r="A27" s="36">
        <v>23</v>
      </c>
      <c r="B27" s="5" t="s">
        <v>17</v>
      </c>
      <c r="C27" s="6" t="s">
        <v>40</v>
      </c>
      <c r="D27" s="7">
        <v>7</v>
      </c>
      <c r="E27" s="1"/>
      <c r="F27" s="37">
        <f t="shared" si="0"/>
        <v>0</v>
      </c>
    </row>
    <row r="28" spans="1:6" ht="15.75" thickBot="1">
      <c r="A28" s="40">
        <v>24</v>
      </c>
      <c r="B28" s="41" t="s">
        <v>18</v>
      </c>
      <c r="C28" s="42" t="s">
        <v>40</v>
      </c>
      <c r="D28" s="43">
        <v>10</v>
      </c>
      <c r="E28" s="44"/>
      <c r="F28" s="45">
        <f t="shared" si="0"/>
        <v>0</v>
      </c>
    </row>
    <row r="29" spans="1:6" s="28" customFormat="1" ht="15.75" thickBot="1">
      <c r="A29" s="13"/>
      <c r="B29" s="58" t="s">
        <v>47</v>
      </c>
      <c r="C29" s="35"/>
      <c r="D29" s="14"/>
      <c r="E29" s="29"/>
      <c r="F29" s="59">
        <f>SUM(F5:F28)</f>
        <v>0</v>
      </c>
    </row>
    <row r="30" spans="1:6" s="28" customFormat="1" ht="15.75" thickBot="1">
      <c r="A30" s="13"/>
      <c r="B30" s="15"/>
      <c r="C30" s="16"/>
      <c r="D30" s="16"/>
      <c r="F30" s="22"/>
    </row>
    <row r="31" spans="1:6" ht="30.75" thickBot="1">
      <c r="A31" s="52" t="s">
        <v>46</v>
      </c>
      <c r="B31" s="63" t="s">
        <v>6</v>
      </c>
      <c r="C31" s="54" t="s">
        <v>50</v>
      </c>
      <c r="D31" s="54" t="s">
        <v>10</v>
      </c>
      <c r="E31" s="54" t="s">
        <v>58</v>
      </c>
      <c r="F31" s="55" t="s">
        <v>51</v>
      </c>
    </row>
    <row r="32" spans="1:6" ht="15">
      <c r="A32" s="62">
        <v>25</v>
      </c>
      <c r="B32" s="47" t="s">
        <v>24</v>
      </c>
      <c r="C32" s="48" t="s">
        <v>9</v>
      </c>
      <c r="D32" s="49">
        <v>139</v>
      </c>
      <c r="E32" s="50"/>
      <c r="F32" s="51">
        <f aca="true" t="shared" si="1" ref="F32:F39">D32*E32</f>
        <v>0</v>
      </c>
    </row>
    <row r="33" spans="1:6" ht="15">
      <c r="A33" s="38">
        <v>26</v>
      </c>
      <c r="B33" s="5" t="s">
        <v>23</v>
      </c>
      <c r="C33" s="6" t="s">
        <v>9</v>
      </c>
      <c r="D33" s="7">
        <v>18</v>
      </c>
      <c r="E33" s="1"/>
      <c r="F33" s="37">
        <f t="shared" si="1"/>
        <v>0</v>
      </c>
    </row>
    <row r="34" spans="1:6" ht="15">
      <c r="A34" s="38">
        <v>27</v>
      </c>
      <c r="B34" s="5" t="s">
        <v>25</v>
      </c>
      <c r="C34" s="6" t="s">
        <v>9</v>
      </c>
      <c r="D34" s="17">
        <v>139</v>
      </c>
      <c r="E34" s="1"/>
      <c r="F34" s="37">
        <f t="shared" si="1"/>
        <v>0</v>
      </c>
    </row>
    <row r="35" spans="1:6" ht="30">
      <c r="A35" s="38">
        <v>28</v>
      </c>
      <c r="B35" s="18" t="s">
        <v>26</v>
      </c>
      <c r="C35" s="6" t="s">
        <v>9</v>
      </c>
      <c r="D35" s="17">
        <v>18</v>
      </c>
      <c r="E35" s="1"/>
      <c r="F35" s="37">
        <f t="shared" si="1"/>
        <v>0</v>
      </c>
    </row>
    <row r="36" spans="1:6" ht="15">
      <c r="A36" s="38">
        <v>29</v>
      </c>
      <c r="B36" s="5" t="s">
        <v>27</v>
      </c>
      <c r="C36" s="6" t="s">
        <v>9</v>
      </c>
      <c r="D36" s="17">
        <v>139</v>
      </c>
      <c r="E36" s="1"/>
      <c r="F36" s="37">
        <f t="shared" si="1"/>
        <v>0</v>
      </c>
    </row>
    <row r="37" spans="1:6" ht="15">
      <c r="A37" s="38">
        <v>30</v>
      </c>
      <c r="B37" s="5" t="s">
        <v>28</v>
      </c>
      <c r="C37" s="6" t="s">
        <v>9</v>
      </c>
      <c r="D37" s="17">
        <v>18</v>
      </c>
      <c r="E37" s="1"/>
      <c r="F37" s="37">
        <f t="shared" si="1"/>
        <v>0</v>
      </c>
    </row>
    <row r="38" spans="1:6" ht="30">
      <c r="A38" s="38">
        <v>31</v>
      </c>
      <c r="B38" s="19" t="s">
        <v>29</v>
      </c>
      <c r="C38" s="6" t="s">
        <v>33</v>
      </c>
      <c r="D38" s="17">
        <v>139</v>
      </c>
      <c r="E38" s="1"/>
      <c r="F38" s="37">
        <f t="shared" si="1"/>
        <v>0</v>
      </c>
    </row>
    <row r="39" spans="1:6" ht="30.75" thickBot="1">
      <c r="A39" s="60">
        <v>32</v>
      </c>
      <c r="B39" s="61" t="s">
        <v>30</v>
      </c>
      <c r="C39" s="42" t="s">
        <v>34</v>
      </c>
      <c r="D39" s="43">
        <v>18</v>
      </c>
      <c r="E39" s="44"/>
      <c r="F39" s="45">
        <f>D39*E39</f>
        <v>0</v>
      </c>
    </row>
    <row r="40" spans="1:6" s="28" customFormat="1" ht="15.75" thickBot="1">
      <c r="A40" s="13"/>
      <c r="B40" s="58" t="s">
        <v>52</v>
      </c>
      <c r="C40" s="35"/>
      <c r="D40" s="14"/>
      <c r="E40" s="29"/>
      <c r="F40" s="59">
        <f>SUM(F32:F39)</f>
        <v>0</v>
      </c>
    </row>
    <row r="41" spans="1:6" s="28" customFormat="1" ht="15.75" thickBot="1">
      <c r="A41" s="13"/>
      <c r="B41" s="15"/>
      <c r="C41" s="16"/>
      <c r="D41" s="16"/>
      <c r="F41" s="22"/>
    </row>
    <row r="42" spans="1:6" ht="45.75" thickBot="1">
      <c r="A42" s="52" t="s">
        <v>46</v>
      </c>
      <c r="B42" s="53" t="s">
        <v>7</v>
      </c>
      <c r="C42" s="54" t="s">
        <v>50</v>
      </c>
      <c r="D42" s="54" t="s">
        <v>11</v>
      </c>
      <c r="E42" s="54" t="s">
        <v>61</v>
      </c>
      <c r="F42" s="55" t="s">
        <v>51</v>
      </c>
    </row>
    <row r="43" spans="1:6" ht="15">
      <c r="A43" s="62">
        <v>33</v>
      </c>
      <c r="B43" s="67" t="s">
        <v>31</v>
      </c>
      <c r="C43" s="48" t="s">
        <v>9</v>
      </c>
      <c r="D43" s="68">
        <v>113</v>
      </c>
      <c r="E43" s="69"/>
      <c r="F43" s="70">
        <f>D43*E43*365</f>
        <v>0</v>
      </c>
    </row>
    <row r="44" spans="1:6" ht="15">
      <c r="A44" s="38">
        <v>34</v>
      </c>
      <c r="B44" s="20" t="s">
        <v>32</v>
      </c>
      <c r="C44" s="6" t="s">
        <v>9</v>
      </c>
      <c r="D44" s="4">
        <v>1</v>
      </c>
      <c r="E44" s="2"/>
      <c r="F44" s="64">
        <f>D44*E44*365</f>
        <v>0</v>
      </c>
    </row>
    <row r="45" spans="1:6" ht="30">
      <c r="A45" s="38">
        <v>35</v>
      </c>
      <c r="B45" s="18" t="s">
        <v>59</v>
      </c>
      <c r="C45" s="6" t="s">
        <v>9</v>
      </c>
      <c r="D45" s="6">
        <v>14</v>
      </c>
      <c r="E45" s="34"/>
      <c r="F45" s="37">
        <f>D45*E45</f>
        <v>0</v>
      </c>
    </row>
    <row r="46" spans="1:6" ht="30.75" thickBot="1">
      <c r="A46" s="60">
        <v>36</v>
      </c>
      <c r="B46" s="65" t="s">
        <v>60</v>
      </c>
      <c r="C46" s="42" t="s">
        <v>9</v>
      </c>
      <c r="D46" s="42">
        <v>12</v>
      </c>
      <c r="E46" s="66"/>
      <c r="F46" s="45">
        <f>D46*E46</f>
        <v>0</v>
      </c>
    </row>
    <row r="47" spans="1:6" s="28" customFormat="1" ht="15.75" thickBot="1">
      <c r="A47" s="13"/>
      <c r="B47" s="71" t="s">
        <v>48</v>
      </c>
      <c r="C47" s="21"/>
      <c r="D47" s="21"/>
      <c r="E47" s="30"/>
      <c r="F47" s="72">
        <f>SUM(F43:F46)</f>
        <v>0</v>
      </c>
    </row>
    <row r="48" spans="1:6" s="28" customFormat="1" ht="15.75" thickBot="1">
      <c r="A48" s="13"/>
      <c r="B48" s="15"/>
      <c r="C48" s="21"/>
      <c r="D48" s="21"/>
      <c r="E48" s="30"/>
      <c r="F48" s="22"/>
    </row>
    <row r="49" spans="1:9" ht="16.5" thickBot="1">
      <c r="A49" s="3"/>
      <c r="B49" s="79" t="s">
        <v>55</v>
      </c>
      <c r="C49" s="80"/>
      <c r="D49" s="57"/>
      <c r="F49" s="23">
        <f>F47+F29+F40</f>
        <v>0</v>
      </c>
      <c r="H49" s="32"/>
      <c r="I49" s="32"/>
    </row>
    <row r="50" spans="1:6" ht="19.5" thickBot="1">
      <c r="A50" s="3"/>
      <c r="B50" s="75" t="s">
        <v>56</v>
      </c>
      <c r="C50" s="76"/>
      <c r="D50" s="24"/>
      <c r="E50" s="33"/>
      <c r="F50" s="25">
        <f>F49*2</f>
        <v>0</v>
      </c>
    </row>
  </sheetData>
  <sheetProtection sheet="1" objects="1" scenarios="1"/>
  <mergeCells count="6">
    <mergeCell ref="A1:F1"/>
    <mergeCell ref="H14:I14"/>
    <mergeCell ref="B50:C50"/>
    <mergeCell ref="B2:F2"/>
    <mergeCell ref="B49:C49"/>
    <mergeCell ref="C3:F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Medek</dc:creator>
  <cp:keywords/>
  <dc:description/>
  <cp:lastModifiedBy>Štefek</cp:lastModifiedBy>
  <cp:lastPrinted>2020-10-26T10:19:59Z</cp:lastPrinted>
  <dcterms:created xsi:type="dcterms:W3CDTF">2018-02-07T13:47:06Z</dcterms:created>
  <dcterms:modified xsi:type="dcterms:W3CDTF">2020-11-02T08:01:59Z</dcterms:modified>
  <cp:category/>
  <cp:version/>
  <cp:contentType/>
  <cp:contentStatus/>
</cp:coreProperties>
</file>