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080011,229160028_Krounka, Kutřín, výstavba poldru\admin fáze REALIZACE\administrace TBD po dobu realizace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List1!$A$1:$I$466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1" i="1" l="1"/>
  <c r="H390" i="1"/>
  <c r="H310" i="1"/>
  <c r="H443" i="1" s="1"/>
  <c r="H392" i="1" l="1"/>
  <c r="H201" i="1"/>
  <c r="H69" i="1" l="1"/>
  <c r="H68" i="1"/>
  <c r="H73" i="1"/>
  <c r="H70" i="1" l="1"/>
  <c r="H75" i="1" s="1"/>
  <c r="H112" i="1" s="1"/>
  <c r="H243" i="1"/>
  <c r="H242" i="1"/>
  <c r="H232" i="1"/>
  <c r="H244" i="1" l="1"/>
  <c r="H104" i="1"/>
  <c r="H100" i="1"/>
  <c r="H99" i="1"/>
  <c r="H90" i="1"/>
  <c r="H89" i="1"/>
  <c r="H88" i="1"/>
  <c r="H84" i="1"/>
  <c r="H83" i="1"/>
  <c r="H82" i="1"/>
  <c r="H81" i="1"/>
  <c r="H27" i="1"/>
  <c r="H26" i="1"/>
  <c r="H29" i="1" l="1"/>
  <c r="H56" i="1" s="1"/>
  <c r="H91" i="1"/>
  <c r="H415" i="1"/>
  <c r="H414" i="1"/>
  <c r="H413" i="1"/>
  <c r="H412" i="1"/>
  <c r="H403" i="1"/>
  <c r="H402" i="1"/>
  <c r="H401" i="1"/>
  <c r="H400" i="1"/>
  <c r="H381" i="1"/>
  <c r="H380" i="1"/>
  <c r="H379" i="1"/>
  <c r="H378" i="1"/>
  <c r="H368" i="1"/>
  <c r="H367" i="1"/>
  <c r="H366" i="1"/>
  <c r="H350" i="1"/>
  <c r="H349" i="1"/>
  <c r="H319" i="1"/>
  <c r="H318" i="1"/>
  <c r="H317" i="1"/>
  <c r="H309" i="1"/>
  <c r="H308" i="1"/>
  <c r="H307" i="1"/>
  <c r="H306" i="1"/>
  <c r="H297" i="1"/>
  <c r="H268" i="1"/>
  <c r="H296" i="1" s="1"/>
  <c r="H233" i="1"/>
  <c r="H234" i="1" s="1"/>
  <c r="H223" i="1"/>
  <c r="H222" i="1"/>
  <c r="H221" i="1"/>
  <c r="H211" i="1"/>
  <c r="H210" i="1"/>
  <c r="H200" i="1"/>
  <c r="H199" i="1"/>
  <c r="H190" i="1"/>
  <c r="H189" i="1"/>
  <c r="H188" i="1"/>
  <c r="H187" i="1"/>
  <c r="H186" i="1"/>
  <c r="H250" i="1" s="1"/>
  <c r="H177" i="1"/>
  <c r="H176" i="1"/>
  <c r="H167" i="1"/>
  <c r="H166" i="1"/>
  <c r="H157" i="1"/>
  <c r="H156" i="1"/>
  <c r="H155" i="1"/>
  <c r="H139" i="1"/>
  <c r="H138" i="1"/>
  <c r="H137" i="1"/>
  <c r="H136" i="1"/>
  <c r="H101" i="1"/>
  <c r="H106" i="1" s="1"/>
  <c r="H85" i="1"/>
  <c r="H57" i="1"/>
  <c r="H93" i="1" l="1"/>
  <c r="H113" i="1" s="1"/>
  <c r="H442" i="1"/>
  <c r="H440" i="1"/>
  <c r="H254" i="1"/>
  <c r="H453" i="1" s="1"/>
  <c r="H202" i="1"/>
  <c r="H311" i="1"/>
  <c r="H351" i="1"/>
  <c r="H369" i="1"/>
  <c r="H404" i="1"/>
  <c r="H212" i="1"/>
  <c r="H416" i="1"/>
  <c r="H320" i="1"/>
  <c r="H382" i="1"/>
  <c r="H224" i="1"/>
  <c r="H178" i="1"/>
  <c r="H53" i="1"/>
  <c r="H158" i="1"/>
  <c r="H168" i="1"/>
  <c r="H191" i="1"/>
  <c r="H251" i="1"/>
  <c r="H140" i="1"/>
  <c r="H253" i="1"/>
  <c r="H439" i="1"/>
  <c r="H449" i="1" s="1"/>
  <c r="H293" i="1"/>
  <c r="H252" i="1"/>
  <c r="H441" i="1"/>
  <c r="H109" i="1" l="1"/>
  <c r="H450" i="1"/>
  <c r="H451" i="1"/>
  <c r="H452" i="1"/>
  <c r="H247" i="1"/>
  <c r="H436" i="1"/>
  <c r="H446" i="1" l="1"/>
</calcChain>
</file>

<file path=xl/sharedStrings.xml><?xml version="1.0" encoding="utf-8"?>
<sst xmlns="http://schemas.openxmlformats.org/spreadsheetml/2006/main" count="335" uniqueCount="188">
  <si>
    <t>VD KUTŘÍN – výkon TBD po dobu stavby vodního díla</t>
  </si>
  <si>
    <t>SPECIFIKACE PRACÍ (jako oceněný soupis činností, prací a dodávek)</t>
  </si>
  <si>
    <t>Objednatel:</t>
  </si>
  <si>
    <t>Povodí Labe, státní podnik  (též investor stavby)</t>
  </si>
  <si>
    <t>Zhotovitel:</t>
  </si>
  <si>
    <t>Technická pomoc při výkonu TBD ve fázi výstavby vodního díla. Stavba "VD Kutřín, Krounka" výstavba poldru. Zajištění výkonu TBD (měření a specializované činnosti) po dobu stavby.</t>
  </si>
  <si>
    <t>SPECIFIKACE PRACÍ, CENY</t>
  </si>
  <si>
    <t>I.  Dokumenty TBD, výjádření z hlediska bezpečnosti a provozuschopnosti VD</t>
  </si>
  <si>
    <t>I/1   Aktualizace údajů v Programu TBD pro období stavby vodního díla</t>
  </si>
  <si>
    <t>1. rok</t>
  </si>
  <si>
    <t xml:space="preserve">I/2   Zpracování parametrů zvláštních povodní (ZPV) </t>
  </si>
  <si>
    <t>cena ad I/2</t>
  </si>
  <si>
    <t xml:space="preserve">I/3  Vyjádření k postupu bouracích a trhacích prací z hlediska bezpečnosti a provozuschopnosti VD           </t>
  </si>
  <si>
    <t>cena ad I/3</t>
  </si>
  <si>
    <t>I/4   Zpracování Programu TBD pro ověřovací provoz</t>
  </si>
  <si>
    <t>cena ad I/4</t>
  </si>
  <si>
    <t>5. rok</t>
  </si>
  <si>
    <t xml:space="preserve">Cena ad I    celkem </t>
  </si>
  <si>
    <t>(obsahuje položky I/1 až I/4) podle předpokládaného rozsahu v členění na roky stavby</t>
  </si>
  <si>
    <t>II - Instalace zařízení TBD</t>
  </si>
  <si>
    <t>počet (ks)</t>
  </si>
  <si>
    <t>jednotková cena (Kč/ks)</t>
  </si>
  <si>
    <t>celkem (Kč)</t>
  </si>
  <si>
    <t>300,-</t>
  </si>
  <si>
    <t>materiál a zařízení celkem</t>
  </si>
  <si>
    <t>počet dní instalace</t>
  </si>
  <si>
    <t>jednotková cena (Kč/den instalace)</t>
  </si>
  <si>
    <t xml:space="preserve">Cena  ad II    celkem </t>
  </si>
  <si>
    <t>3. rok</t>
  </si>
  <si>
    <t>III.  Programová měření a sledování stavebních konstrukcí</t>
  </si>
  <si>
    <t>III/2  Svislé posuny základů hráze měřené geodetickými metodami (VPN)</t>
  </si>
  <si>
    <t>Měření bude zahájeno bezprostředně po dokončení betonových konstrukcí spodních partií hráze, tak aby bylo zastiženo dotvarování podloží po betonáži hráze. Četnost měření 6x ročně.</t>
  </si>
  <si>
    <t xml:space="preserve">Cena - etapa měření </t>
  </si>
  <si>
    <t>Cena ad III/2 - celkem při počtu etap</t>
  </si>
  <si>
    <t>2. rok</t>
  </si>
  <si>
    <t>4. rok</t>
  </si>
  <si>
    <t>III/3  Svislé posuny bezpečnostního přelivu měřené geodetickými metodami - základní měření (VPN + polární měření)</t>
  </si>
  <si>
    <t>Měření bude zahájeno bezprostředně po dokončení bezpečnostního přelivu v místě hráze. Svislé posuny na bezpečnostním přelivu budou náhradně sledovány i pomocí směrového měření z pilíře P. Důvodem je obtížnost přístupu k nivelačním bodům pro pravidelná měření. Základní měření svislých posunů na bezpečnostním přelivu bude provedeno současně metodou VPN i směrovým měřením.</t>
  </si>
  <si>
    <t xml:space="preserve">Cena ad III/3 </t>
  </si>
  <si>
    <t>III/4  Svislé posuny bezpečnostního přelivu měřené geodetickými metodami (polární měření)</t>
  </si>
  <si>
    <t>Cena ad III/4 - celkem při počtu etap</t>
  </si>
  <si>
    <t>III/5  Svislé posuny koruny hráze měřené geodetickými metodami (VPN)</t>
  </si>
  <si>
    <t>Cena III/5 - celkem při počtu etap</t>
  </si>
  <si>
    <t>III/6  Svislé posuny návodní paty hráze a návodních přísypů měřené geodetickými metodami (VPN)</t>
  </si>
  <si>
    <t>Měření bude zahájeno bezprostředně po dokončení návodních přísypů a stabilizace niv. bodů. Základní měření bude s připojením na zajišťovací pevné body. V dalších etapách měření budou výšky bodů na přísypech vztahovány k bodům u návodní paty hráze. Četnost měření 4x ročně.</t>
  </si>
  <si>
    <t>Cena ad III/6 - celkem při počtu etap</t>
  </si>
  <si>
    <t>III/7  Svislé posuny geodetických pilířů (stabilita) měřené geodetickými metodami (VPN)</t>
  </si>
  <si>
    <t>Měření bude zahájeno bezprostředně po dokončení pilířů. Četnost měření 4x ročně.</t>
  </si>
  <si>
    <t>Cena ad III/7 - celkem při počtu etap</t>
  </si>
  <si>
    <t>III/8  Vodorovné posuny kontrolních bodů na koruně návodní části hráze měřené geodetickými metodami (polární měření)</t>
  </si>
  <si>
    <t>Cena ad III/8 - celkem při počtu etap</t>
  </si>
  <si>
    <t>III/9  Vodorovné posuny kontrolních bodů na vzdušním líci pod korunou hráze měřené geodetickými metodami (polární měření)</t>
  </si>
  <si>
    <t>Cena III/9 - celkem při počtu etap</t>
  </si>
  <si>
    <t>Cena ad III/10 - celkem při počtu etap</t>
  </si>
  <si>
    <t>Cena ad III/11 - celkem při počtu etap</t>
  </si>
  <si>
    <t>III/12  Měření dynamických účinků při pokládce RCC</t>
  </si>
  <si>
    <t>Cena ad III/12  - celkem při počtu etap</t>
  </si>
  <si>
    <t xml:space="preserve">Cena ad III    celkem </t>
  </si>
  <si>
    <t>(obsahuje položky III/1 až III/12) podle předpokládaného rozsahu</t>
  </si>
  <si>
    <t>IV. Stav technologických zařízení</t>
  </si>
  <si>
    <t xml:space="preserve">IV/1  Jednání o realizaci technologického zařízení, uzávěry spodních výpustí hrazení migračního prostupu </t>
  </si>
  <si>
    <t>Počet jednání je pouze předpokládaný. Jednání bude na výzvu investora.</t>
  </si>
  <si>
    <t>Cena ad IV/1 - celkem při předpokládaném počtu jednání</t>
  </si>
  <si>
    <t>IV/2 Zpracování programu komplexní prohlídky technologického zařízení</t>
  </si>
  <si>
    <t xml:space="preserve">Cena ad IV/2 </t>
  </si>
  <si>
    <t>Fyzická kontrola a prohlídka instalovaného zařízení. Aktivní účast na suchých zkouškách. Zpracování závěrečných zpráv a výsledků komplexní prohlídky, doporučení pro další provoz.</t>
  </si>
  <si>
    <t>Cena ad IV/3</t>
  </si>
  <si>
    <t>Fyzická kontrola a prohlídka instalovaného zařízení při částečném zatížení vodním tlakem. Aktivní účast na mokrých zkouškách. Zpracování závěrečných zpráv a výsledků komplexní prohlídky, doporučení pro další provoz.</t>
  </si>
  <si>
    <t>V případě nepříznivé hydrologické situace může být provedení mokrých zkoušek přesunuto až do ověřovacího provozu.</t>
  </si>
  <si>
    <t xml:space="preserve">Cena ad IV/4 </t>
  </si>
  <si>
    <t xml:space="preserve">Cena ad IV    celkem </t>
  </si>
  <si>
    <t>(obsahuje položky IV/1 až IV/4) podle předpokládaného rozsahu</t>
  </si>
  <si>
    <t>V. Hodnocení výsledků TBD, zpracování hodnotících zpráv, účast na jednáních</t>
  </si>
  <si>
    <t>Cena - měsíční cyklus</t>
  </si>
  <si>
    <t>Cena ad V/1 - celkem při počtu cyklů</t>
  </si>
  <si>
    <t>V/2  Zpracování průběžných hodnocení výsledků TBD pro vybraná specializovaná měření (teploty návodního betonu, RCC betonu a v okolí extenzometru)</t>
  </si>
  <si>
    <t>Cena ad V/2 - celkem při počtu cyklů</t>
  </si>
  <si>
    <t xml:space="preserve">V/3  Zhodnocení výsledků měření účinků trhacích prací zajišťovaných zhotovitelem stavby           </t>
  </si>
  <si>
    <t>Zhodnocení výsledků měření účinků trhacích prací (v případě jejich použití) z hlediska bezpečnosti a provozuschopnosti VD bude provedeno podle ČSN 73 0040 - Zatížení stavebních objektů technickou seizmicitou a jejich odezva. Porovnány budou naměřené a přípustné hodnoty rychlostí kmitání od vibrací a otřesů.</t>
  </si>
  <si>
    <t>cena ad V/3</t>
  </si>
  <si>
    <t xml:space="preserve">V/4  Zhodnocení geologické dokumentace základové spáry hráze a bezpečnostního přelivu zajišťované zhotovitelem stavby           </t>
  </si>
  <si>
    <t>Zhodnocení geologické dokumentace základové spáry hráze a bezpečnostního přelivu zajišťované zhotovitelem stavby z hlediska bezpečnosti a provozuschopnosti VD.</t>
  </si>
  <si>
    <t>cena ad V/4</t>
  </si>
  <si>
    <t xml:space="preserve">V/5  Zhodnocení dokumentace injekčních prací při výstavbě injekční clony zajišťované zhotovitelem stavby           </t>
  </si>
  <si>
    <t>Průběžné hodnocení dokumentace injekčních prací při výstavbě injekční clony zajišťované zhotovitelem stavby z hlediska bezpečnosti a provozuschopnosti VD.</t>
  </si>
  <si>
    <t>cena ad V/5</t>
  </si>
  <si>
    <t xml:space="preserve">V/6  Zhodnocení dokumentace technologických procesů ukládání betonu hráze (podle PD a plánu kontrol) zajišťované zhotovitelem stavby           </t>
  </si>
  <si>
    <t>Průběžné hodnocení dokumentace technologických procesů ukládání betonu hráze (podle PD a plánu kontrol) zajišťované zhotovitelem stavby z hlediska kvality a životnosti materiálů a z hlediska bezpečnosti a provozuschopnosti VD.</t>
  </si>
  <si>
    <t>Cena - roční cyklus</t>
  </si>
  <si>
    <t>Cena ad V/6 - celkem při počtu etap</t>
  </si>
  <si>
    <t xml:space="preserve">V/7  Zhodnocení výsledků měření účinků vibrací strojů při pokládce RCC zajišťovaných zhotovitelem stavby           </t>
  </si>
  <si>
    <t>Zhodnocení výsledků měření měření účinků vibrací strojů při pokládce RCC z hlediska bezpečnosti a provozuschopnosti VD bude provedeno podle ČSN 73 0040 - Zatížení stavebních objektů technickou seizmicitou a jejich odezva. Porovnány budou naměřené a přípustné hodnoty rychlostí kmitání od vibrací a otřesů.</t>
  </si>
  <si>
    <t>cena ad V/7</t>
  </si>
  <si>
    <t xml:space="preserve">V/8 Zhodnocení výsledků zkoušek materiálových vlastností betonů zajišťovaných zhotovitelem stavby           </t>
  </si>
  <si>
    <t>Průběžné hodnocení výsledků zkoušek materiálových vlastností betonů zajišťovaných zhotovitelem stavby z hlediska bezpečnosti a provozuschopnosti VD.</t>
  </si>
  <si>
    <t>Cena ad V/8 - celkem při počtu etap</t>
  </si>
  <si>
    <t>V/9   Prohlídka stavby odpovědným pracovníkem TBD spojená s účastí na KDS, s představením výsledků TBD</t>
  </si>
  <si>
    <t>Cena za prohlídku - cyklus 1x za měsíc</t>
  </si>
  <si>
    <t>Cena ad V/9 - celkem při počtu prohlídek</t>
  </si>
  <si>
    <t>Mimořádná prohlídka stavby odpovědným pracovníkem TBD bude provedena v charakteristických stavebních postupech. Prohlídka bude na vyžádání investora. Tato položka může zahrnovat i vyžádaná jednání k postupu stavby a problematice TBD. Četnost těchto prohlídek v jednotlivých letech je pouze odhadována.</t>
  </si>
  <si>
    <t>Cena ad V/10 - celkem při počtu prohlídek</t>
  </si>
  <si>
    <t>Jednotková cena</t>
  </si>
  <si>
    <t xml:space="preserve">Cena ad V    celkem </t>
  </si>
  <si>
    <t xml:space="preserve">Cena prací celkem </t>
  </si>
  <si>
    <t xml:space="preserve"> z částí I, II, III, IV a V</t>
  </si>
  <si>
    <t>Cena prací celkem pro jednotlivé roky</t>
  </si>
  <si>
    <t>Veškeré ceny jsou uvedeny bez DPH.</t>
  </si>
  <si>
    <t>Daň z přidané hodnoty bude k ceně díla připočtena podle zákona č. 235/2004/ Sb., ve znění pozdějších předpisů.</t>
  </si>
  <si>
    <t xml:space="preserve">Fakturace bude probíhat na základě jednotkových cen a počtu realizovaných položek.   </t>
  </si>
  <si>
    <t xml:space="preserve">Uchazeč vyplní světle šedě podbarvené buňky v kalkulačním formuláři zakázky. </t>
  </si>
  <si>
    <t>Činnosti, měření a jejich rozsahy a četnosti vycházejí z Programu TBD pro VD Kutřín platného pro období stavby vodního díla.</t>
  </si>
  <si>
    <r>
      <t>Práce:</t>
    </r>
    <r>
      <rPr>
        <sz val="11"/>
        <color indexed="8"/>
        <rFont val="Times New Roman"/>
        <family val="1"/>
      </rPr>
      <t xml:space="preserve"> specifikace</t>
    </r>
  </si>
  <si>
    <t>instalace fixních minihranolů na návodní části           (bez horolezecké techniky)</t>
  </si>
  <si>
    <t>instalace fixních minihranolů na návodní části           (s pomocí horolezecké techniky)</t>
  </si>
  <si>
    <t>jednotková cena (na 1 základnu)</t>
  </si>
  <si>
    <t>práce celkem</t>
  </si>
  <si>
    <t>instalace zajišťovacích směrových bodů           (předpoklad do 6 ks)</t>
  </si>
  <si>
    <t>Cena celkem</t>
  </si>
  <si>
    <t>III/10  Kontrolní měření deformací negeodetickými metodami a tlaku vody v podloží hráze</t>
  </si>
  <si>
    <t>Měření zahrnuje kontrolní měření tlaků v podloží hráze manometrem, relativních deformací v injekční chodbě pomocí roztahoměrů a extenzometru a relativních deformací u návodní paty hráze pomocí deformetrů. Dále je zahrnuto měření náklonů hráze pomocí kyvadel.</t>
  </si>
  <si>
    <t>Měření deformací bude zahájeno bezprostředně po dokončení příslušných betonových konstrukcí a instalaci zařízení. Měření tlaků v podloží hráze bude zahájeno po dokončení injekční clony v injekční chodbě. Četnost kontrolních měření 1x měsíčně - mimo KD stavby.</t>
  </si>
  <si>
    <t>III/11  Kontrolní měření dynamických účinků bouracích nebo trhacích prací</t>
  </si>
  <si>
    <t>Etapa měření obsahuje měření a vyhodnocení ve zprávě. Předpokládají se dvě kontrolní etapy při užití bouracích nebo pracích. V termínech na vyžádání investora.</t>
  </si>
  <si>
    <t>Etapa měření obsahuje měření a vyhodnocení ve zprávě. Předpokládají se dvě kontrolní etapy v termínech na vyžádání investora.</t>
  </si>
  <si>
    <t>IV/3 Komplexní prohlídka technologického zařízení, uzávěrů spodních výpustí a hrazení migračního prostupu vč. zpracování zprávy o výsledcích prohlídky - I. část - suché zkoušky</t>
  </si>
  <si>
    <t xml:space="preserve">Veškeré písemné zprávy budou předány objednateli v tištěné formě ve 4 paré a v elektronické formě (kompletní ve formátu PDF, tabulky s výsledky měření editovatelné ve formátu XLS, a pořízenou fotodokumentací a videozáznamy v plném rozlišení)"  </t>
  </si>
  <si>
    <t>Instalace doplňujicích zařízení TBD pro sledování bezpečnosti vznikajících konstrukcí VD - mimo zařízení TBD zahrnutá do dodávky stavby (PS04). Finanční náklady zahrnují náklady na měřická zařízení i potřebné materiály a cenu prací spojených s jejich instalacemi.</t>
  </si>
  <si>
    <t>projednání v místě stavby</t>
  </si>
  <si>
    <t>úprava Programu TBD</t>
  </si>
  <si>
    <t xml:space="preserve">zdvojené fixní minihranoly </t>
  </si>
  <si>
    <t>směrové body pro čelní měření (terče), zajišťovací</t>
  </si>
  <si>
    <t>směrové zajišťovací body (trny)</t>
  </si>
  <si>
    <t xml:space="preserve">instalační a kotevní materiál </t>
  </si>
  <si>
    <t>trojúhelníková deformetrická základna</t>
  </si>
  <si>
    <r>
      <t>Materiál a zařízení:</t>
    </r>
    <r>
      <rPr>
        <sz val="11"/>
        <color indexed="8"/>
        <rFont val="Times New Roman"/>
        <family val="1"/>
      </rPr>
      <t xml:space="preserve"> specifikace</t>
    </r>
  </si>
  <si>
    <r>
      <t xml:space="preserve">Před zahájením stavby provede organizace pověřená výkonem TBD osazení zajišťovacích pevných bodů. </t>
    </r>
    <r>
      <rPr>
        <sz val="11"/>
        <rFont val="Times New Roman CE"/>
        <family val="1"/>
        <charset val="238"/>
      </rPr>
      <t>Tyto body budou výškově připojeny na pevné body ČSNS nivelačním pořadem z Předhradí. Dále bude po dobu stavby při měření svislých posunů vycházeno ze zajišťovacích pevných nivelačních bodů v okolí hráze.</t>
    </r>
  </si>
  <si>
    <t>zajišťovací body (čepové nebo hřebové)</t>
  </si>
  <si>
    <t>instalace pevných zajišťovacích bodů</t>
  </si>
  <si>
    <t>Cena je kalkulována pro jednu etapu terénních kontrolních měření. Měření a sledování bude probíhat v průběhu stavby v závislosti na jejím aktuálním postupu. Účtováno bude podle skutečně provedených měření v dohodnuté četnosti. Intervaly mezi měřeními se mohou změnit podle postupu stavby a průběžných výsledků měření. Změny budou obsaženy v dodatku PTBD.</t>
  </si>
  <si>
    <t>Vyjádření k postupu bouracích prací z hlediska bezpečnosti a provozuschopnosti VD bude provedeno podle ČSN 73 0040 - Zatížení stavebních objektů technickou seizmicitou a jejich odezva. Stanoveny budou přípustné hodnoty rychlostí kmitání od vibrací a otřesů.</t>
  </si>
  <si>
    <t>Aktualizace údajů v Programu TBD pro období stavby vodního díla zahrnuje především doplnění kontaktních údajů o odpovědných pracovnících TBD a stavby, investora, organizace pověřené výkonem TBD, dodavatele a dalších specializovaných subjektů účastnících se výstavby. Projednání způsobu předávání výsledků TBD po dobu stavby + účast na souvisejících jednání (předpoklad 2 jednání v místě stavby).</t>
  </si>
  <si>
    <t xml:space="preserve">Zpracování parametrů ZPV typů 1, 2 a 3. Analýza možných příčin poruch. Stanovení parametrů ZPV pro vybrané fáze stavby a provoz vodního díla. Stanovení hydrogramů ZPV v profilu vodního díla. Modelování proudění pod vodním dílem (do vzdálenosti cca 2 km) pro posouzení vlivu "dolní vody" na průtok ZPV v profilu hráze. </t>
  </si>
  <si>
    <t>III/1  Stanovení výšek pevných výchozích bodů geodetickými metodami (VPN nebo GPS)</t>
  </si>
  <si>
    <t>Doplňkovou hodnotou při měření jsou i deformace ve svislém směru. Četnost měření 2x ročně.</t>
  </si>
  <si>
    <t>(obsahuje položky II/1 až II/3) podle předpokládaného rozsahu v členění na roky stavby</t>
  </si>
  <si>
    <t>Měření zahrnuje kontrolní body na bloku č. 7 u vzdušní paty hráze a v injekční i přístupové chodbě.</t>
  </si>
  <si>
    <t>Předpokládané období stavby: 45 měsíců stavba (tj. 3 roky a 9 měsíců) + 10 měsíců kolaudace.</t>
  </si>
  <si>
    <t>Předpokládané období plnění smlouvy: 54 měsíců (tj. 4 roky a 6 měsíců).</t>
  </si>
  <si>
    <t xml:space="preserve">Pro vyhodnocení vodorovných posunů je nutné polárně proměřit síť vztažných bodů, kterou budou tvořit železobetonové pilíře P, L a S se zařízením pro nucenou centraci. Síť musí být proměřena ve všech viditelných kombinacích měřením v řadách a skupinách a měřená data zpracována formou vyrovnání rovinné nebo prostorové geodetické sítě metodou nejmenších čtverců (MNČ). 
Po dobu stavby budou sledovány deformace betonových konstrukcí návodní betonové části a to především ve fázi betonáže válcovaného betonu. Měření je dočasné.
Poloha bodů bude přizpůsobena viditelnosti z pilířů a postupu stavby. Pokud bude upraven postup betonáže (betonáž líce ve fázích po výškách) bude upraven i postup měření, tak aby bylo vždy možné sledovat deformace návodního líce.
Doplňkovou hodnotou při měření jsou i deformace ve svislém směru. Četnost měření 6x ročně. </t>
  </si>
  <si>
    <t>cena ad I/1</t>
  </si>
  <si>
    <t>Cena ad II/1</t>
  </si>
  <si>
    <t>Cena ad II/3</t>
  </si>
  <si>
    <t>Cena ad II/2</t>
  </si>
  <si>
    <t>II/1  Instalace pevných zajišťovacích bodů v okolí hráze</t>
  </si>
  <si>
    <t xml:space="preserve">II/2  Instalace dočasných směrových značek na konstrukcích návodní části hráze                          </t>
  </si>
  <si>
    <t>Cena za prohlídku - cyklus 1x za 2 roky</t>
  </si>
  <si>
    <t>V/11  Mimořádná prohlídka stavby odpovědným pracovníkem TBD</t>
  </si>
  <si>
    <t>Cena ad V/11 - celkem při počtu prohlídek</t>
  </si>
  <si>
    <t>cena  ad V/12</t>
  </si>
  <si>
    <t>V/13  Zpracování Souhrnné zprávy o TBD v průběhu stavby</t>
  </si>
  <si>
    <t>cena  ad V/13</t>
  </si>
  <si>
    <t xml:space="preserve">cena  ad V/14 </t>
  </si>
  <si>
    <t>(obsahuje položky V/1 až V/14) podle předpokládaného rozsahu</t>
  </si>
  <si>
    <t>Zpracování podkladů k hodnocení výsledků měření a sledování TBD.</t>
  </si>
  <si>
    <t>Měření bude zahájeno bezprostředně po dokončení bezpečnostního přelivu v místě hráze. Svislé posuny na bezpečnostním přelivu budou  sledovány pomocí směrového (polárního) měření z pilíře P. Důvodem je obtížnost přístupu k nivelačním bodům pro pravidelná měření. Četnost měření 1x ročně.</t>
  </si>
  <si>
    <t>Měření bude zahájeno bezprostředně po dokončení koruny hráze. Základní měření + 1 etapa měření před koncem (kolaudací) stavby.</t>
  </si>
  <si>
    <t>Cena za jednání (1 den) včetně cestovních nákladů</t>
  </si>
  <si>
    <t xml:space="preserve">Strojní specialista TBD, jednání ke zpracování výrobní dokumentace na místě stavby nebo v sídle objednatele. </t>
  </si>
  <si>
    <t>Zahrnuje kontrolu a připomínkování programu suchých a mokrých zkoušek předkládaných zhotovitelem. Zpracování písemného vyjádření.</t>
  </si>
  <si>
    <t>V/10   Účast na periodické prohlídce TBD vodního díla s přizváním  vodoprávního úřadu</t>
  </si>
  <si>
    <t>Prohlídka svolávaná stavebníkem VD a prováděná podle § 62 odst. 4 písm. b) vodního zákona.  Četnost prohlídek 1x za dva roky pro VD II. kategorie z hlediska TBD.</t>
  </si>
  <si>
    <r>
      <t xml:space="preserve">Dílčí zpráva bude zpracována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 CE"/>
        <family val="1"/>
        <charset val="238"/>
      </rPr>
      <t>10 vyhlášky č. 471/2001 Sb. o TBD nad vodními díly.</t>
    </r>
  </si>
  <si>
    <r>
      <t xml:space="preserve">Souhrnná zpráva bude zpracována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 CE"/>
        <family val="1"/>
        <charset val="238"/>
      </rPr>
      <t>10 vyhlášky č. 471/2001 Sb. o TBD nad vodními díly v termínu nejpozději do 3 měsíců od předání stavby investorovi.</t>
    </r>
  </si>
  <si>
    <t>V/14  Kompletace dat z měření a sledování provozních veličin a veličin TBD za období výstavby VD</t>
  </si>
  <si>
    <t>Zpracování strukturované editovatelné tabulka ve formátu xls s naměřenými daty TBD od technika stavby (TS), technického dozoru stavby (TDS) a pověřené organizace výkonem TBD.</t>
  </si>
  <si>
    <t>(obsahuje položky z částí I, II, III, IV a V)</t>
  </si>
  <si>
    <t xml:space="preserve">O potřebě připojení na pevné výškové body ČSNS rozhodne investor před zahájením stavby. Alternativou je určení výšek zajišťovacích pevných bodů pomocí GPS. </t>
  </si>
  <si>
    <r>
      <t xml:space="preserve">cena ad III/1 </t>
    </r>
    <r>
      <rPr>
        <sz val="11"/>
        <rFont val="Times New Roman CE"/>
        <charset val="238"/>
      </rPr>
      <t>(připojení na body ČSNS v Předhradí</t>
    </r>
  </si>
  <si>
    <t xml:space="preserve">                       nebo alternativně pomocí GPS)</t>
  </si>
  <si>
    <t>II/3  Instalace trojúhelníkových deformetrických základen na případných trhlinách v betonu</t>
  </si>
  <si>
    <t>IV/4 Komplexní prohlídka technologického zařízení, uzávěrů spodních výpustí a hrazení migračního prostupu vč. zpracování zprávy o výsledcích prohlídky - II. část - mokré zkoušky</t>
  </si>
  <si>
    <t xml:space="preserve">V/1  Zpracování zjištění z obchůzek a výsledků měření prováděných technikem stavby a TDS nebo obsluhou díla, předávaných v hlášeních v týdenním intervalu, zpracování a hodnocení výsledků TBD (měsíční cyklus) </t>
  </si>
  <si>
    <t>V/12  Zpracování Dílčí zprávy o TBD v průběhu stavby</t>
  </si>
  <si>
    <t>Četnost konání kontrolních dnů stavby (KDS) bude pravděpodobně vyšší. Odpovědní pracovníci TBD se budou účastnit vybraných KDS. Četnost 1x měsíčně.</t>
  </si>
  <si>
    <t>Rozsah dolpňujících zařízení je orientační, účtováno bude podle skutečně dodaných zařízení a provedených instalací i způsobu provedení prací.</t>
  </si>
  <si>
    <t xml:space="preserve">Zpracoval : </t>
  </si>
  <si>
    <t>instalace deformetrických základen
(předpoklad do 5 ks)</t>
  </si>
  <si>
    <r>
      <t xml:space="preserve">Program TBD bude zpracován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"/>
        <family val="1"/>
        <charset val="238"/>
      </rPr>
      <t xml:space="preserve">5 odst. 3 </t>
    </r>
    <r>
      <rPr>
        <sz val="11"/>
        <rFont val="Times New Roman CE"/>
        <family val="1"/>
        <charset val="238"/>
      </rPr>
      <t>písm. a) vyhlášky č. 471/2001 Sb. o TBD nad vodními díly.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</si>
</sst>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color theme="1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 CE"/>
      <charset val="238"/>
    </font>
    <font>
      <b/>
      <sz val="12"/>
      <color indexed="8"/>
      <name val="Times New Roman"/>
      <family val="1"/>
    </font>
    <font>
      <sz val="11"/>
      <color theme="1"/>
      <name val="Times New Roman CE"/>
      <charset val="238"/>
    </font>
    <font>
      <sz val="11"/>
      <color indexed="8"/>
      <name val="Times New Roman"/>
      <family val="1"/>
    </font>
    <font>
      <sz val="10"/>
      <color indexed="8"/>
      <name val="Arial CE"/>
      <charset val="238"/>
    </font>
    <font>
      <b/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1"/>
      <color indexed="8"/>
      <name val="Arial CE"/>
      <charset val="238"/>
    </font>
    <font>
      <sz val="11"/>
      <color indexed="8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b/>
      <sz val="10"/>
      <color rgb="FFFF0000"/>
      <name val="Arial CE"/>
      <charset val="238"/>
    </font>
    <font>
      <sz val="12"/>
      <color indexed="8"/>
      <name val="Times New Roman"/>
      <family val="1"/>
    </font>
    <font>
      <sz val="11"/>
      <color theme="1"/>
      <name val="Times New Roman CE"/>
      <family val="1"/>
      <charset val="238"/>
    </font>
    <font>
      <b/>
      <sz val="11"/>
      <color theme="1"/>
      <name val="Times New Roman CE"/>
      <charset val="238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 CE"/>
      <family val="1"/>
      <charset val="238"/>
    </font>
    <font>
      <sz val="11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 CE"/>
      <charset val="238"/>
    </font>
    <font>
      <sz val="11"/>
      <color rgb="FFFF0000"/>
      <name val="Times New Roman CE"/>
      <charset val="238"/>
    </font>
    <font>
      <sz val="11"/>
      <color rgb="FFFF0000"/>
      <name val="Times New Roman CE"/>
      <family val="1"/>
      <charset val="238"/>
    </font>
    <font>
      <b/>
      <sz val="14"/>
      <name val="Times New Roman"/>
      <family val="1"/>
      <charset val="238"/>
    </font>
    <font>
      <sz val="10"/>
      <name val="Arial CE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Times New Roman CE"/>
      <charset val="238"/>
    </font>
    <font>
      <b/>
      <sz val="12"/>
      <name val="Times New Roman"/>
      <family val="1"/>
    </font>
    <font>
      <sz val="11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1"/>
      <name val="Times New Roman CE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 CE"/>
      <charset val="238"/>
    </font>
    <font>
      <sz val="12"/>
      <color theme="1"/>
      <name val="Arial CE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 CE"/>
      <charset val="238"/>
    </font>
    <font>
      <sz val="12"/>
      <name val="Arial CE"/>
      <charset val="238"/>
    </font>
    <font>
      <sz val="12"/>
      <name val="Times New Roman CE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justify"/>
    </xf>
    <xf numFmtId="0" fontId="8" fillId="0" borderId="0" xfId="0" applyFont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14" fillId="0" borderId="0" xfId="0" applyFont="1"/>
    <xf numFmtId="164" fontId="12" fillId="2" borderId="0" xfId="0" applyNumberFormat="1" applyFont="1" applyFill="1"/>
    <xf numFmtId="0" fontId="10" fillId="0" borderId="0" xfId="0" applyFont="1" applyAlignment="1">
      <alignment horizontal="left" wrapText="1"/>
    </xf>
    <xf numFmtId="0" fontId="16" fillId="0" borderId="0" xfId="0" applyFont="1"/>
    <xf numFmtId="0" fontId="13" fillId="0" borderId="0" xfId="0" applyFont="1" applyAlignment="1">
      <alignment horizontal="center"/>
    </xf>
    <xf numFmtId="164" fontId="12" fillId="0" borderId="0" xfId="0" applyNumberFormat="1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/>
    <xf numFmtId="49" fontId="17" fillId="0" borderId="0" xfId="0" applyNumberFormat="1" applyFont="1" applyAlignment="1">
      <alignment horizontal="justify" vertical="top" wrapText="1"/>
    </xf>
    <xf numFmtId="49" fontId="17" fillId="0" borderId="0" xfId="0" applyNumberFormat="1" applyFont="1" applyAlignment="1">
      <alignment horizontal="left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21" fillId="0" borderId="0" xfId="0" applyFont="1"/>
    <xf numFmtId="164" fontId="17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/>
    <xf numFmtId="164" fontId="23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15" fillId="0" borderId="0" xfId="0" applyFont="1" applyAlignment="1">
      <alignment horizontal="left" wrapText="1"/>
    </xf>
    <xf numFmtId="0" fontId="26" fillId="0" borderId="0" xfId="0" applyFont="1"/>
    <xf numFmtId="0" fontId="27" fillId="0" borderId="0" xfId="0" applyFont="1"/>
    <xf numFmtId="0" fontId="28" fillId="0" borderId="0" xfId="0" applyFont="1" applyBorder="1" applyAlignment="1">
      <alignment horizontal="justify"/>
    </xf>
    <xf numFmtId="0" fontId="1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0" xfId="0" applyFont="1" applyBorder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29" fillId="0" borderId="0" xfId="0" applyFont="1" applyFill="1" applyAlignment="1">
      <alignment horizontal="left" wrapText="1"/>
    </xf>
    <xf numFmtId="0" fontId="7" fillId="0" borderId="0" xfId="0" applyFont="1" applyFill="1"/>
    <xf numFmtId="0" fontId="30" fillId="0" borderId="0" xfId="0" applyFont="1" applyFill="1"/>
    <xf numFmtId="0" fontId="31" fillId="0" borderId="0" xfId="0" applyFont="1" applyFill="1"/>
    <xf numFmtId="164" fontId="30" fillId="0" borderId="0" xfId="0" applyNumberFormat="1" applyFont="1" applyFill="1"/>
    <xf numFmtId="0" fontId="32" fillId="0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34" fillId="0" borderId="0" xfId="0" applyFont="1"/>
    <xf numFmtId="0" fontId="32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1" fillId="0" borderId="0" xfId="0" applyFont="1" applyBorder="1"/>
    <xf numFmtId="164" fontId="30" fillId="0" borderId="0" xfId="0" applyNumberFormat="1" applyFont="1"/>
    <xf numFmtId="0" fontId="36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2" fillId="0" borderId="0" xfId="0" applyFont="1" applyAlignment="1">
      <alignment horizontal="center"/>
    </xf>
    <xf numFmtId="0" fontId="31" fillId="0" borderId="0" xfId="0" applyFont="1"/>
    <xf numFmtId="0" fontId="39" fillId="0" borderId="0" xfId="0" applyFont="1"/>
    <xf numFmtId="0" fontId="32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164" fontId="41" fillId="0" borderId="0" xfId="0" applyNumberFormat="1" applyFont="1"/>
    <xf numFmtId="0" fontId="43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44" fillId="0" borderId="0" xfId="0" applyFont="1"/>
    <xf numFmtId="164" fontId="43" fillId="0" borderId="0" xfId="0" applyNumberFormat="1" applyFont="1"/>
    <xf numFmtId="0" fontId="45" fillId="0" borderId="0" xfId="0" applyFont="1" applyFill="1" applyAlignment="1">
      <alignment horizontal="left" wrapText="1"/>
    </xf>
    <xf numFmtId="0" fontId="43" fillId="0" borderId="0" xfId="0" applyFont="1" applyFill="1"/>
    <xf numFmtId="0" fontId="20" fillId="0" borderId="0" xfId="0" applyFont="1" applyFill="1" applyAlignment="1">
      <alignment horizontal="center"/>
    </xf>
    <xf numFmtId="0" fontId="44" fillId="0" borderId="0" xfId="0" applyFont="1" applyFill="1"/>
    <xf numFmtId="0" fontId="4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164" fontId="12" fillId="0" borderId="0" xfId="0" applyNumberFormat="1" applyFont="1" applyFill="1"/>
    <xf numFmtId="0" fontId="2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4" fillId="0" borderId="0" xfId="0" applyFont="1" applyBorder="1"/>
    <xf numFmtId="0" fontId="43" fillId="0" borderId="0" xfId="0" applyFont="1"/>
    <xf numFmtId="0" fontId="0" fillId="0" borderId="0" xfId="0" applyFont="1" applyFill="1"/>
    <xf numFmtId="0" fontId="47" fillId="0" borderId="0" xfId="0" applyFont="1" applyAlignment="1">
      <alignment horizontal="left" wrapText="1"/>
    </xf>
    <xf numFmtId="164" fontId="43" fillId="2" borderId="0" xfId="0" applyNumberFormat="1" applyFont="1" applyFill="1"/>
    <xf numFmtId="0" fontId="30" fillId="0" borderId="0" xfId="0" applyFont="1" applyBorder="1"/>
    <xf numFmtId="0" fontId="32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164" fontId="30" fillId="0" borderId="0" xfId="0" applyNumberFormat="1" applyFont="1" applyBorder="1" applyAlignment="1">
      <alignment vertical="top"/>
    </xf>
    <xf numFmtId="0" fontId="28" fillId="0" borderId="0" xfId="0" applyFont="1" applyAlignment="1">
      <alignment horizontal="left" wrapText="1"/>
    </xf>
    <xf numFmtId="0" fontId="48" fillId="0" borderId="0" xfId="0" applyFont="1"/>
    <xf numFmtId="0" fontId="48" fillId="0" borderId="0" xfId="0" applyFont="1" applyAlignment="1">
      <alignment wrapText="1"/>
    </xf>
    <xf numFmtId="0" fontId="19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3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4" fillId="0" borderId="4" xfId="0" applyFont="1" applyBorder="1"/>
    <xf numFmtId="164" fontId="12" fillId="0" borderId="4" xfId="0" applyNumberFormat="1" applyFont="1" applyBorder="1"/>
    <xf numFmtId="0" fontId="28" fillId="0" borderId="4" xfId="0" applyFont="1" applyBorder="1" applyAlignment="1">
      <alignment horizontal="justify"/>
    </xf>
    <xf numFmtId="49" fontId="17" fillId="0" borderId="0" xfId="0" applyNumberFormat="1" applyFont="1" applyAlignment="1">
      <alignment horizontal="left" vertical="top"/>
    </xf>
    <xf numFmtId="0" fontId="37" fillId="0" borderId="0" xfId="0" applyFont="1" applyFill="1"/>
    <xf numFmtId="0" fontId="42" fillId="0" borderId="0" xfId="0" applyFont="1" applyFill="1"/>
    <xf numFmtId="0" fontId="20" fillId="0" borderId="0" xfId="0" applyFont="1"/>
    <xf numFmtId="0" fontId="6" fillId="0" borderId="4" xfId="0" applyFont="1" applyFill="1" applyBorder="1"/>
    <xf numFmtId="0" fontId="16" fillId="0" borderId="0" xfId="0" applyFont="1" applyAlignment="1">
      <alignment horizontal="left" wrapText="1"/>
    </xf>
    <xf numFmtId="0" fontId="20" fillId="0" borderId="4" xfId="0" applyFont="1" applyBorder="1" applyAlignment="1">
      <alignment horizontal="center"/>
    </xf>
    <xf numFmtId="164" fontId="43" fillId="0" borderId="4" xfId="0" applyNumberFormat="1" applyFont="1" applyBorder="1"/>
    <xf numFmtId="0" fontId="41" fillId="0" borderId="4" xfId="0" applyFont="1" applyBorder="1" applyAlignment="1">
      <alignment horizontal="center"/>
    </xf>
    <xf numFmtId="0" fontId="44" fillId="0" borderId="4" xfId="0" applyFont="1" applyBorder="1"/>
    <xf numFmtId="0" fontId="12" fillId="0" borderId="4" xfId="0" applyFont="1" applyBorder="1"/>
    <xf numFmtId="0" fontId="40" fillId="0" borderId="4" xfId="0" applyFont="1" applyBorder="1" applyAlignment="1">
      <alignment horizontal="left" wrapText="1"/>
    </xf>
    <xf numFmtId="164" fontId="43" fillId="0" borderId="0" xfId="0" applyNumberFormat="1" applyFont="1" applyFill="1"/>
    <xf numFmtId="0" fontId="5" fillId="0" borderId="0" xfId="0" applyFont="1" applyAlignment="1"/>
    <xf numFmtId="0" fontId="40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left"/>
    </xf>
    <xf numFmtId="0" fontId="40" fillId="0" borderId="0" xfId="0" applyFont="1" applyFill="1" applyAlignment="1">
      <alignment horizontal="left" wrapText="1"/>
    </xf>
    <xf numFmtId="0" fontId="47" fillId="0" borderId="0" xfId="0" applyFont="1" applyAlignment="1">
      <alignment horizontal="left" wrapText="1"/>
    </xf>
    <xf numFmtId="0" fontId="1" fillId="0" borderId="0" xfId="0" applyFont="1" applyFill="1"/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20" fillId="0" borderId="0" xfId="0" applyFont="1" applyFill="1" applyAlignment="1">
      <alignment horizontal="left"/>
    </xf>
    <xf numFmtId="165" fontId="6" fillId="0" borderId="0" xfId="0" applyNumberFormat="1" applyFont="1"/>
    <xf numFmtId="0" fontId="1" fillId="0" borderId="4" xfId="0" applyFont="1" applyFill="1" applyBorder="1"/>
    <xf numFmtId="0" fontId="13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14" fillId="0" borderId="4" xfId="0" applyFont="1" applyFill="1" applyBorder="1"/>
    <xf numFmtId="164" fontId="12" fillId="0" borderId="4" xfId="0" applyNumberFormat="1" applyFont="1" applyFill="1" applyBorder="1"/>
    <xf numFmtId="0" fontId="27" fillId="0" borderId="0" xfId="0" applyFont="1" applyFill="1"/>
    <xf numFmtId="0" fontId="13" fillId="0" borderId="0" xfId="0" applyFont="1" applyFill="1" applyAlignment="1">
      <alignment horizontal="center"/>
    </xf>
    <xf numFmtId="0" fontId="28" fillId="0" borderId="4" xfId="0" applyFont="1" applyFill="1" applyBorder="1" applyAlignment="1">
      <alignment horizontal="justify"/>
    </xf>
    <xf numFmtId="0" fontId="30" fillId="0" borderId="4" xfId="0" applyFont="1" applyBorder="1"/>
    <xf numFmtId="0" fontId="43" fillId="0" borderId="4" xfId="0" applyFont="1" applyBorder="1"/>
    <xf numFmtId="0" fontId="1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31" fillId="0" borderId="4" xfId="0" applyFont="1" applyFill="1" applyBorder="1"/>
    <xf numFmtId="164" fontId="43" fillId="0" borderId="4" xfId="0" applyNumberFormat="1" applyFont="1" applyFill="1" applyBorder="1"/>
    <xf numFmtId="0" fontId="30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1" fillId="0" borderId="0" xfId="0" applyFont="1" applyFill="1" applyBorder="1"/>
    <xf numFmtId="164" fontId="11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17" fillId="0" borderId="4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2" borderId="0" xfId="0" applyNumberFormat="1" applyFont="1" applyFill="1" applyAlignment="1">
      <alignment horizontal="right"/>
    </xf>
    <xf numFmtId="0" fontId="17" fillId="0" borderId="4" xfId="0" applyFont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horizontal="right"/>
    </xf>
    <xf numFmtId="0" fontId="13" fillId="0" borderId="12" xfId="0" applyFont="1" applyBorder="1" applyAlignment="1">
      <alignment horizontal="center"/>
    </xf>
    <xf numFmtId="0" fontId="14" fillId="0" borderId="12" xfId="0" applyFont="1" applyBorder="1"/>
    <xf numFmtId="164" fontId="12" fillId="0" borderId="12" xfId="0" applyNumberFormat="1" applyFont="1" applyBorder="1"/>
    <xf numFmtId="0" fontId="1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4" fillId="0" borderId="5" xfId="0" applyFont="1" applyBorder="1"/>
    <xf numFmtId="164" fontId="12" fillId="0" borderId="5" xfId="0" applyNumberFormat="1" applyFont="1" applyBorder="1"/>
    <xf numFmtId="0" fontId="14" fillId="0" borderId="12" xfId="0" applyFont="1" applyFill="1" applyBorder="1"/>
    <xf numFmtId="164" fontId="12" fillId="0" borderId="12" xfId="0" applyNumberFormat="1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4" fillId="0" borderId="12" xfId="0" applyFont="1" applyBorder="1"/>
    <xf numFmtId="164" fontId="43" fillId="0" borderId="12" xfId="0" applyNumberFormat="1" applyFont="1" applyBorder="1"/>
    <xf numFmtId="0" fontId="20" fillId="0" borderId="5" xfId="0" applyFont="1" applyBorder="1" applyAlignment="1">
      <alignment horizontal="center"/>
    </xf>
    <xf numFmtId="0" fontId="31" fillId="0" borderId="5" xfId="0" applyFont="1" applyBorder="1"/>
    <xf numFmtId="164" fontId="43" fillId="0" borderId="5" xfId="0" applyNumberFormat="1" applyFont="1" applyBorder="1"/>
    <xf numFmtId="0" fontId="20" fillId="0" borderId="5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1" fillId="0" borderId="5" xfId="0" applyFont="1" applyFill="1" applyBorder="1"/>
    <xf numFmtId="164" fontId="43" fillId="0" borderId="5" xfId="0" applyNumberFormat="1" applyFont="1" applyFill="1" applyBorder="1"/>
    <xf numFmtId="0" fontId="44" fillId="0" borderId="5" xfId="0" applyFont="1" applyBorder="1"/>
    <xf numFmtId="0" fontId="40" fillId="0" borderId="5" xfId="0" applyFont="1" applyBorder="1" applyAlignment="1">
      <alignment horizontal="left" wrapText="1"/>
    </xf>
    <xf numFmtId="0" fontId="21" fillId="0" borderId="0" xfId="0" applyFont="1" applyFill="1"/>
    <xf numFmtId="164" fontId="23" fillId="0" borderId="0" xfId="0" applyNumberFormat="1" applyFont="1" applyFill="1"/>
    <xf numFmtId="0" fontId="17" fillId="0" borderId="0" xfId="0" applyFont="1" applyAlignment="1">
      <alignment horizontal="justify" wrapText="1"/>
    </xf>
    <xf numFmtId="0" fontId="26" fillId="0" borderId="4" xfId="0" applyFont="1" applyBorder="1"/>
    <xf numFmtId="164" fontId="12" fillId="2" borderId="4" xfId="0" applyNumberFormat="1" applyFont="1" applyFill="1" applyBorder="1"/>
    <xf numFmtId="0" fontId="50" fillId="0" borderId="1" xfId="0" applyFont="1" applyBorder="1"/>
    <xf numFmtId="0" fontId="51" fillId="0" borderId="2" xfId="0" applyFont="1" applyBorder="1"/>
    <xf numFmtId="164" fontId="50" fillId="0" borderId="3" xfId="0" applyNumberFormat="1" applyFont="1" applyBorder="1"/>
    <xf numFmtId="0" fontId="52" fillId="0" borderId="0" xfId="0" applyFont="1"/>
    <xf numFmtId="0" fontId="53" fillId="0" borderId="0" xfId="0" applyFont="1"/>
    <xf numFmtId="164" fontId="50" fillId="0" borderId="0" xfId="0" applyNumberFormat="1" applyFont="1" applyAlignment="1">
      <alignment horizontal="right"/>
    </xf>
    <xf numFmtId="164" fontId="50" fillId="0" borderId="3" xfId="0" applyNumberFormat="1" applyFont="1" applyBorder="1" applyAlignment="1">
      <alignment horizontal="right"/>
    </xf>
    <xf numFmtId="164" fontId="50" fillId="0" borderId="0" xfId="0" applyNumberFormat="1" applyFont="1" applyAlignment="1">
      <alignment horizontal="center"/>
    </xf>
    <xf numFmtId="0" fontId="26" fillId="0" borderId="4" xfId="0" applyFont="1" applyFill="1" applyBorder="1"/>
    <xf numFmtId="0" fontId="13" fillId="0" borderId="13" xfId="0" applyFont="1" applyBorder="1" applyAlignment="1">
      <alignment horizontal="center"/>
    </xf>
    <xf numFmtId="0" fontId="14" fillId="0" borderId="13" xfId="0" applyFont="1" applyBorder="1"/>
    <xf numFmtId="164" fontId="12" fillId="0" borderId="13" xfId="0" applyNumberFormat="1" applyFont="1" applyBorder="1"/>
    <xf numFmtId="0" fontId="56" fillId="0" borderId="1" xfId="0" applyFont="1" applyBorder="1"/>
    <xf numFmtId="0" fontId="57" fillId="0" borderId="2" xfId="0" applyFont="1" applyBorder="1"/>
    <xf numFmtId="164" fontId="56" fillId="0" borderId="3" xfId="0" applyNumberFormat="1" applyFont="1" applyBorder="1"/>
    <xf numFmtId="0" fontId="58" fillId="0" borderId="0" xfId="0" applyFont="1"/>
    <xf numFmtId="0" fontId="59" fillId="0" borderId="0" xfId="0" applyFont="1"/>
    <xf numFmtId="164" fontId="56" fillId="0" borderId="0" xfId="0" applyNumberFormat="1" applyFont="1" applyAlignment="1">
      <alignment horizontal="right"/>
    </xf>
    <xf numFmtId="164" fontId="50" fillId="0" borderId="5" xfId="0" applyNumberFormat="1" applyFont="1" applyFill="1" applyBorder="1"/>
    <xf numFmtId="164" fontId="50" fillId="0" borderId="12" xfId="0" applyNumberFormat="1" applyFont="1" applyFill="1" applyBorder="1"/>
    <xf numFmtId="0" fontId="31" fillId="0" borderId="12" xfId="0" applyFont="1" applyBorder="1"/>
    <xf numFmtId="0" fontId="41" fillId="0" borderId="4" xfId="0" applyFont="1" applyBorder="1"/>
    <xf numFmtId="0" fontId="42" fillId="0" borderId="4" xfId="0" applyFont="1" applyBorder="1"/>
    <xf numFmtId="164" fontId="43" fillId="2" borderId="4" xfId="0" applyNumberFormat="1" applyFont="1" applyFill="1" applyBorder="1"/>
    <xf numFmtId="0" fontId="41" fillId="0" borderId="0" xfId="0" applyFont="1" applyFill="1"/>
    <xf numFmtId="0" fontId="1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164" fontId="56" fillId="0" borderId="0" xfId="0" applyNumberFormat="1" applyFont="1" applyFill="1"/>
    <xf numFmtId="0" fontId="59" fillId="0" borderId="0" xfId="0" applyFont="1" applyFill="1" applyBorder="1"/>
    <xf numFmtId="0" fontId="56" fillId="0" borderId="0" xfId="0" applyFont="1" applyFill="1" applyBorder="1"/>
    <xf numFmtId="0" fontId="45" fillId="0" borderId="12" xfId="0" applyFont="1" applyFill="1" applyBorder="1" applyAlignment="1">
      <alignment horizontal="center"/>
    </xf>
    <xf numFmtId="0" fontId="59" fillId="0" borderId="12" xfId="0" applyFont="1" applyFill="1" applyBorder="1"/>
    <xf numFmtId="164" fontId="56" fillId="0" borderId="12" xfId="0" applyNumberFormat="1" applyFont="1" applyFill="1" applyBorder="1"/>
    <xf numFmtId="0" fontId="45" fillId="0" borderId="5" xfId="0" applyFont="1" applyFill="1" applyBorder="1" applyAlignment="1">
      <alignment horizontal="center"/>
    </xf>
    <xf numFmtId="0" fontId="59" fillId="0" borderId="5" xfId="0" applyFont="1" applyFill="1" applyBorder="1"/>
    <xf numFmtId="164" fontId="56" fillId="0" borderId="5" xfId="0" applyNumberFormat="1" applyFont="1" applyFill="1" applyBorder="1"/>
    <xf numFmtId="0" fontId="45" fillId="0" borderId="0" xfId="0" applyFont="1" applyFill="1" applyAlignment="1">
      <alignment horizontal="center"/>
    </xf>
    <xf numFmtId="0" fontId="59" fillId="0" borderId="0" xfId="0" applyFont="1" applyFill="1"/>
    <xf numFmtId="164" fontId="56" fillId="0" borderId="0" xfId="0" applyNumberFormat="1" applyFont="1" applyFill="1" applyBorder="1"/>
    <xf numFmtId="0" fontId="47" fillId="0" borderId="7" xfId="0" applyFont="1" applyFill="1" applyBorder="1"/>
    <xf numFmtId="0" fontId="45" fillId="0" borderId="8" xfId="0" applyFont="1" applyFill="1" applyBorder="1"/>
    <xf numFmtId="164" fontId="47" fillId="0" borderId="9" xfId="0" applyNumberFormat="1" applyFont="1" applyFill="1" applyBorder="1"/>
    <xf numFmtId="0" fontId="47" fillId="0" borderId="10" xfId="0" applyFont="1" applyFill="1" applyBorder="1"/>
    <xf numFmtId="0" fontId="45" fillId="0" borderId="4" xfId="0" applyFont="1" applyFill="1" applyBorder="1"/>
    <xf numFmtId="0" fontId="45" fillId="0" borderId="11" xfId="0" applyFont="1" applyFill="1" applyBorder="1"/>
    <xf numFmtId="0" fontId="47" fillId="0" borderId="1" xfId="0" applyFont="1" applyFill="1" applyBorder="1"/>
    <xf numFmtId="0" fontId="45" fillId="0" borderId="2" xfId="0" applyFont="1" applyFill="1" applyBorder="1"/>
    <xf numFmtId="164" fontId="47" fillId="0" borderId="3" xfId="0" applyNumberFormat="1" applyFont="1" applyFill="1" applyBorder="1"/>
    <xf numFmtId="0" fontId="45" fillId="0" borderId="0" xfId="0" applyFont="1" applyFill="1"/>
    <xf numFmtId="164" fontId="47" fillId="0" borderId="0" xfId="0" applyNumberFormat="1" applyFont="1" applyFill="1" applyAlignment="1">
      <alignment horizontal="right"/>
    </xf>
    <xf numFmtId="0" fontId="45" fillId="0" borderId="0" xfId="0" applyFont="1" applyFill="1" applyBorder="1"/>
    <xf numFmtId="0" fontId="45" fillId="0" borderId="12" xfId="0" applyFont="1" applyFill="1" applyBorder="1"/>
    <xf numFmtId="164" fontId="47" fillId="0" borderId="12" xfId="0" applyNumberFormat="1" applyFont="1" applyFill="1" applyBorder="1"/>
    <xf numFmtId="0" fontId="45" fillId="0" borderId="5" xfId="0" applyFont="1" applyFill="1" applyBorder="1"/>
    <xf numFmtId="164" fontId="47" fillId="0" borderId="5" xfId="0" applyNumberFormat="1" applyFont="1" applyFill="1" applyBorder="1"/>
    <xf numFmtId="0" fontId="45" fillId="0" borderId="0" xfId="0" applyFont="1" applyFill="1" applyBorder="1" applyAlignment="1">
      <alignment horizontal="center"/>
    </xf>
    <xf numFmtId="164" fontId="47" fillId="0" borderId="0" xfId="0" applyNumberFormat="1" applyFont="1" applyFill="1"/>
    <xf numFmtId="0" fontId="47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left"/>
    </xf>
    <xf numFmtId="0" fontId="61" fillId="0" borderId="0" xfId="0" applyFont="1" applyFill="1" applyAlignment="1">
      <alignment horizontal="left" wrapText="1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164" fontId="61" fillId="0" borderId="0" xfId="0" applyNumberFormat="1" applyFont="1" applyFill="1"/>
    <xf numFmtId="0" fontId="58" fillId="0" borderId="0" xfId="0" applyFont="1" applyFill="1"/>
    <xf numFmtId="0" fontId="60" fillId="0" borderId="0" xfId="0" applyFont="1" applyFill="1" applyBorder="1" applyAlignment="1">
      <alignment horizontal="center"/>
    </xf>
    <xf numFmtId="0" fontId="46" fillId="0" borderId="0" xfId="0" applyFont="1" applyFill="1"/>
    <xf numFmtId="0" fontId="41" fillId="0" borderId="0" xfId="0" applyFont="1" applyFill="1" applyBorder="1" applyAlignment="1">
      <alignment horizontal="center"/>
    </xf>
    <xf numFmtId="0" fontId="44" fillId="0" borderId="0" xfId="0" applyFont="1" applyFill="1" applyBorder="1"/>
    <xf numFmtId="0" fontId="34" fillId="0" borderId="0" xfId="0" applyFont="1" applyFill="1"/>
    <xf numFmtId="0" fontId="32" fillId="0" borderId="0" xfId="0" applyFont="1" applyFill="1" applyBorder="1" applyAlignment="1">
      <alignment horizontal="center"/>
    </xf>
    <xf numFmtId="0" fontId="52" fillId="0" borderId="0" xfId="0" applyFont="1" applyFill="1"/>
    <xf numFmtId="0" fontId="54" fillId="0" borderId="12" xfId="0" applyFont="1" applyFill="1" applyBorder="1" applyAlignment="1">
      <alignment horizontal="center"/>
    </xf>
    <xf numFmtId="0" fontId="53" fillId="0" borderId="12" xfId="0" applyFont="1" applyFill="1" applyBorder="1"/>
    <xf numFmtId="0" fontId="54" fillId="0" borderId="5" xfId="0" applyFont="1" applyFill="1" applyBorder="1" applyAlignment="1">
      <alignment horizontal="center"/>
    </xf>
    <xf numFmtId="0" fontId="53" fillId="0" borderId="5" xfId="0" applyFont="1" applyFill="1" applyBorder="1"/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3" fillId="0" borderId="0" xfId="0" applyFont="1" applyFill="1" applyBorder="1"/>
    <xf numFmtId="164" fontId="50" fillId="0" borderId="0" xfId="0" applyNumberFormat="1" applyFont="1" applyFill="1"/>
    <xf numFmtId="0" fontId="16" fillId="0" borderId="0" xfId="0" applyFont="1" applyFill="1"/>
    <xf numFmtId="0" fontId="26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2" fillId="0" borderId="0" xfId="0" applyFont="1" applyFill="1" applyAlignment="1">
      <alignment horizontal="right"/>
    </xf>
    <xf numFmtId="164" fontId="50" fillId="0" borderId="12" xfId="0" applyNumberFormat="1" applyFont="1" applyFill="1" applyBorder="1" applyAlignment="1">
      <alignment horizontal="right"/>
    </xf>
    <xf numFmtId="0" fontId="54" fillId="0" borderId="0" xfId="0" applyFont="1" applyFill="1" applyAlignment="1">
      <alignment horizontal="center"/>
    </xf>
    <xf numFmtId="0" fontId="53" fillId="0" borderId="0" xfId="0" applyFont="1" applyFill="1"/>
    <xf numFmtId="164" fontId="50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41" fillId="0" borderId="0" xfId="0" applyFont="1" applyAlignment="1">
      <alignment horizontal="justify" wrapText="1"/>
    </xf>
    <xf numFmtId="0" fontId="10" fillId="0" borderId="0" xfId="0" applyFont="1" applyAlignment="1">
      <alignment horizontal="left" wrapText="1"/>
    </xf>
    <xf numFmtId="0" fontId="13" fillId="3" borderId="1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44" fillId="0" borderId="12" xfId="0" applyFont="1" applyFill="1" applyBorder="1"/>
    <xf numFmtId="0" fontId="20" fillId="0" borderId="4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left" wrapText="1"/>
    </xf>
    <xf numFmtId="0" fontId="32" fillId="0" borderId="0" xfId="0" applyFont="1"/>
    <xf numFmtId="0" fontId="20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justify" wrapText="1"/>
    </xf>
    <xf numFmtId="0" fontId="15" fillId="0" borderId="0" xfId="0" applyFont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20" fillId="3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16" fillId="0" borderId="0" xfId="0" applyFont="1" applyAlignment="1">
      <alignment horizontal="justify" wrapText="1"/>
    </xf>
    <xf numFmtId="0" fontId="20" fillId="2" borderId="6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justify" wrapText="1"/>
    </xf>
    <xf numFmtId="0" fontId="20" fillId="3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Fill="1" applyAlignment="1">
      <alignment horizontal="justify" wrapText="1"/>
    </xf>
    <xf numFmtId="0" fontId="20" fillId="3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 applyProtection="1">
      <alignment horizontal="center"/>
      <protection locked="0"/>
    </xf>
    <xf numFmtId="0" fontId="20" fillId="3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 applyProtection="1">
      <alignment horizontal="center"/>
      <protection locked="0"/>
    </xf>
    <xf numFmtId="0" fontId="54" fillId="0" borderId="12" xfId="0" applyFont="1" applyFill="1" applyBorder="1" applyAlignment="1">
      <alignment horizontal="left"/>
    </xf>
    <xf numFmtId="0" fontId="41" fillId="0" borderId="0" xfId="0" applyFont="1" applyAlignment="1">
      <alignment horizontal="justify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20" fillId="3" borderId="12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2" fillId="0" borderId="0" xfId="0" applyFont="1" applyAlignment="1">
      <alignment horizontal="justify" vertical="center" wrapText="1"/>
    </xf>
    <xf numFmtId="0" fontId="13" fillId="0" borderId="4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46" fillId="0" borderId="0" xfId="0" applyFont="1" applyFill="1" applyAlignment="1">
      <alignment horizontal="justify" vertical="center" wrapText="1"/>
    </xf>
    <xf numFmtId="0" fontId="41" fillId="0" borderId="0" xfId="0" applyFont="1" applyFill="1" applyAlignment="1">
      <alignment horizontal="justify" vertical="center" wrapText="1"/>
    </xf>
    <xf numFmtId="0" fontId="20" fillId="0" borderId="0" xfId="0" applyFont="1" applyFill="1" applyAlignment="1">
      <alignment horizontal="left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20" fillId="3" borderId="0" xfId="0" applyFont="1" applyFill="1" applyBorder="1" applyAlignment="1">
      <alignment horizont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>
      <alignment horizontal="justify" vertical="center" wrapText="1"/>
    </xf>
    <xf numFmtId="0" fontId="13" fillId="0" borderId="12" xfId="0" applyFont="1" applyFill="1" applyBorder="1" applyAlignment="1">
      <alignment horizontal="left"/>
    </xf>
    <xf numFmtId="0" fontId="15" fillId="3" borderId="0" xfId="0" applyFont="1" applyFill="1" applyAlignment="1">
      <alignment horizontal="left" wrapText="1"/>
    </xf>
    <xf numFmtId="0" fontId="15" fillId="0" borderId="0" xfId="0" applyFont="1" applyAlignment="1">
      <alignment horizontal="justify" vertical="center" wrapText="1"/>
    </xf>
    <xf numFmtId="0" fontId="13" fillId="0" borderId="5" xfId="0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32" fillId="0" borderId="0" xfId="0" applyFont="1" applyFill="1" applyAlignment="1">
      <alignment horizontal="left"/>
    </xf>
    <xf numFmtId="0" fontId="33" fillId="0" borderId="0" xfId="0" applyFont="1" applyAlignment="1">
      <alignment horizontal="justify" wrapText="1"/>
    </xf>
    <xf numFmtId="0" fontId="40" fillId="0" borderId="0" xfId="0" applyFont="1" applyAlignment="1">
      <alignment horizontal="justify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4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36" fillId="0" borderId="0" xfId="0" applyFont="1" applyAlignment="1">
      <alignment horizontal="left"/>
    </xf>
    <xf numFmtId="0" fontId="54" fillId="0" borderId="5" xfId="0" applyFont="1" applyFill="1" applyBorder="1" applyAlignment="1">
      <alignment horizontal="left"/>
    </xf>
    <xf numFmtId="0" fontId="20" fillId="0" borderId="0" xfId="0" applyFont="1" applyAlignment="1">
      <alignment horizontal="justify" wrapText="1"/>
    </xf>
    <xf numFmtId="0" fontId="45" fillId="0" borderId="12" xfId="0" applyFont="1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40" fillId="0" borderId="0" xfId="0" applyFont="1" applyFill="1" applyAlignment="1">
      <alignment horizontal="justify" wrapText="1"/>
    </xf>
    <xf numFmtId="0" fontId="20" fillId="0" borderId="5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47" fillId="0" borderId="0" xfId="0" applyFont="1" applyAlignment="1">
      <alignment horizontal="justify" wrapText="1"/>
    </xf>
    <xf numFmtId="0" fontId="47" fillId="3" borderId="0" xfId="0" applyFont="1" applyFill="1" applyAlignment="1">
      <alignment horizontal="justify" wrapText="1"/>
    </xf>
    <xf numFmtId="0" fontId="20" fillId="0" borderId="12" xfId="0" applyFont="1" applyFill="1" applyBorder="1" applyAlignment="1">
      <alignment horizontal="left"/>
    </xf>
    <xf numFmtId="0" fontId="40" fillId="0" borderId="0" xfId="0" applyFont="1" applyAlignment="1">
      <alignment horizontal="left" wrapText="1"/>
    </xf>
    <xf numFmtId="0" fontId="41" fillId="3" borderId="0" xfId="0" applyFont="1" applyFill="1" applyAlignment="1">
      <alignment horizontal="justify" wrapText="1"/>
    </xf>
    <xf numFmtId="0" fontId="47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10" fillId="2" borderId="0" xfId="0" applyFont="1" applyFill="1" applyAlignment="1">
      <alignment horizontal="left"/>
    </xf>
    <xf numFmtId="0" fontId="32" fillId="0" borderId="0" xfId="0" applyFont="1" applyAlignment="1">
      <alignment horizontal="left" vertical="top"/>
    </xf>
    <xf numFmtId="0" fontId="11" fillId="0" borderId="0" xfId="0" applyFont="1" applyAlignment="1">
      <alignment horizontal="left" wrapText="1"/>
    </xf>
    <xf numFmtId="0" fontId="49" fillId="0" borderId="0" xfId="0" applyFont="1" applyFill="1" applyAlignment="1">
      <alignment horizontal="left" wrapText="1"/>
    </xf>
    <xf numFmtId="0" fontId="45" fillId="0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6"/>
  <sheetViews>
    <sheetView tabSelected="1" zoomScale="130" zoomScaleNormal="130" zoomScaleSheetLayoutView="115" workbookViewId="0">
      <selection activeCell="H20" sqref="H20"/>
    </sheetView>
  </sheetViews>
  <sheetFormatPr defaultRowHeight="15" x14ac:dyDescent="0.25"/>
  <cols>
    <col min="1" max="1" width="44.5703125" style="3" customWidth="1"/>
    <col min="2" max="2" width="4" style="3" customWidth="1"/>
    <col min="3" max="3" width="4.5703125" style="3" customWidth="1"/>
    <col min="4" max="4" width="4.140625" style="3" customWidth="1"/>
    <col min="5" max="5" width="6" style="3" customWidth="1"/>
    <col min="6" max="6" width="5.5703125" style="3" customWidth="1"/>
    <col min="7" max="7" width="4.42578125" style="3" customWidth="1"/>
    <col min="8" max="8" width="16.5703125" style="3" customWidth="1"/>
    <col min="9" max="9" width="1.5703125" style="3" customWidth="1"/>
    <col min="13" max="13" width="11" bestFit="1" customWidth="1"/>
    <col min="16" max="16" width="7.140625" customWidth="1"/>
    <col min="17" max="17" width="12.140625" customWidth="1"/>
    <col min="18" max="18" width="2.140625" customWidth="1"/>
  </cols>
  <sheetData>
    <row r="1" spans="1:8" ht="20.25" x14ac:dyDescent="0.3">
      <c r="A1" s="1" t="s">
        <v>0</v>
      </c>
      <c r="B1" s="2"/>
      <c r="C1" s="2"/>
      <c r="D1" s="2"/>
      <c r="E1" s="2"/>
      <c r="F1" s="2"/>
    </row>
    <row r="2" spans="1:8" ht="15" customHeight="1" x14ac:dyDescent="0.3">
      <c r="A2" s="4"/>
      <c r="B2" s="2"/>
      <c r="C2" s="2"/>
      <c r="D2" s="2"/>
      <c r="E2" s="2"/>
      <c r="F2" s="2"/>
    </row>
    <row r="3" spans="1:8" ht="18.75" x14ac:dyDescent="0.3">
      <c r="A3" s="4" t="s">
        <v>1</v>
      </c>
      <c r="B3" s="2"/>
      <c r="C3" s="2"/>
      <c r="D3" s="2"/>
      <c r="E3" s="2"/>
      <c r="F3" s="2"/>
    </row>
    <row r="4" spans="1:8" ht="15" customHeight="1" x14ac:dyDescent="0.25">
      <c r="A4" s="2"/>
      <c r="B4" s="2"/>
      <c r="C4" s="2"/>
      <c r="D4" s="2"/>
      <c r="E4" s="2"/>
      <c r="F4" s="2"/>
    </row>
    <row r="5" spans="1:8" ht="15.75" x14ac:dyDescent="0.25">
      <c r="A5" s="5" t="s">
        <v>2</v>
      </c>
      <c r="B5" s="6" t="s">
        <v>3</v>
      </c>
      <c r="C5" s="6"/>
      <c r="D5" s="6"/>
      <c r="E5" s="6"/>
      <c r="F5" s="6"/>
    </row>
    <row r="6" spans="1:8" ht="15.75" x14ac:dyDescent="0.25">
      <c r="A6" s="5" t="s">
        <v>4</v>
      </c>
      <c r="B6" s="317"/>
      <c r="C6" s="317"/>
      <c r="D6" s="317"/>
      <c r="E6" s="317"/>
      <c r="F6" s="317"/>
      <c r="H6" s="7"/>
    </row>
    <row r="7" spans="1:8" ht="15" customHeight="1" x14ac:dyDescent="0.25"/>
    <row r="8" spans="1:8" s="9" customFormat="1" ht="32.25" customHeight="1" x14ac:dyDescent="0.25">
      <c r="A8" s="318" t="s">
        <v>5</v>
      </c>
      <c r="B8" s="318"/>
      <c r="C8" s="318"/>
      <c r="D8" s="318"/>
      <c r="E8" s="318"/>
      <c r="F8" s="318"/>
      <c r="G8" s="318"/>
      <c r="H8" s="318"/>
    </row>
    <row r="9" spans="1:8" s="9" customFormat="1" ht="15" customHeight="1" x14ac:dyDescent="0.25">
      <c r="A9" s="126"/>
      <c r="B9" s="126"/>
      <c r="C9" s="126"/>
      <c r="D9" s="126"/>
      <c r="E9" s="126"/>
      <c r="F9" s="126"/>
      <c r="G9" s="126"/>
      <c r="H9" s="126"/>
    </row>
    <row r="10" spans="1:8" s="10" customFormat="1" ht="31.5" customHeight="1" x14ac:dyDescent="0.25">
      <c r="A10" s="318" t="s">
        <v>110</v>
      </c>
      <c r="B10" s="318"/>
      <c r="C10" s="318"/>
      <c r="D10" s="318"/>
      <c r="E10" s="318"/>
      <c r="F10" s="318"/>
      <c r="G10" s="318"/>
      <c r="H10" s="318"/>
    </row>
    <row r="11" spans="1:8" s="10" customFormat="1" ht="15" customHeight="1" x14ac:dyDescent="0.25">
      <c r="A11" s="126"/>
      <c r="B11" s="126"/>
      <c r="C11" s="126"/>
      <c r="D11" s="126"/>
      <c r="E11" s="126"/>
      <c r="F11" s="126"/>
      <c r="G11" s="126"/>
      <c r="H11" s="126"/>
    </row>
    <row r="12" spans="1:8" s="10" customFormat="1" ht="15.75" x14ac:dyDescent="0.25">
      <c r="A12" s="319" t="s">
        <v>146</v>
      </c>
      <c r="B12" s="319"/>
      <c r="C12" s="319"/>
      <c r="D12" s="319"/>
      <c r="E12" s="319"/>
      <c r="F12" s="319"/>
      <c r="G12" s="319"/>
      <c r="H12" s="319"/>
    </row>
    <row r="13" spans="1:8" s="10" customFormat="1" ht="15" customHeight="1" x14ac:dyDescent="0.25">
      <c r="A13" s="127"/>
      <c r="B13" s="127"/>
      <c r="C13" s="127"/>
      <c r="D13" s="127"/>
      <c r="E13" s="127"/>
      <c r="F13" s="127"/>
      <c r="G13" s="127"/>
      <c r="H13" s="127"/>
    </row>
    <row r="14" spans="1:8" s="10" customFormat="1" ht="15.75" x14ac:dyDescent="0.25">
      <c r="A14" s="320" t="s">
        <v>147</v>
      </c>
      <c r="B14" s="320"/>
      <c r="C14" s="320"/>
      <c r="D14" s="320"/>
      <c r="E14" s="320"/>
      <c r="F14" s="320"/>
      <c r="G14" s="320"/>
      <c r="H14" s="320"/>
    </row>
    <row r="15" spans="1:8" s="9" customFormat="1" ht="15" customHeight="1" x14ac:dyDescent="0.25">
      <c r="A15" s="11"/>
    </row>
    <row r="16" spans="1:8" s="10" customFormat="1" ht="15.75" x14ac:dyDescent="0.25">
      <c r="A16" s="12" t="s">
        <v>6</v>
      </c>
    </row>
    <row r="17" spans="1:8" s="9" customFormat="1" ht="15" customHeight="1" x14ac:dyDescent="0.25">
      <c r="A17" s="11"/>
    </row>
    <row r="18" spans="1:8" s="10" customFormat="1" ht="18.75" x14ac:dyDescent="0.3">
      <c r="A18" s="292" t="s">
        <v>7</v>
      </c>
      <c r="B18" s="292"/>
      <c r="C18" s="292"/>
      <c r="D18" s="292"/>
      <c r="E18" s="292"/>
      <c r="F18" s="292"/>
      <c r="G18" s="292"/>
      <c r="H18" s="292"/>
    </row>
    <row r="19" spans="1:8" s="10" customFormat="1" ht="15" customHeight="1" x14ac:dyDescent="0.3">
      <c r="A19" s="13"/>
      <c r="B19" s="13"/>
      <c r="C19" s="13"/>
      <c r="D19" s="13"/>
      <c r="E19" s="13"/>
      <c r="F19" s="13"/>
      <c r="G19" s="13"/>
      <c r="H19" s="13"/>
    </row>
    <row r="20" spans="1:8" s="9" customFormat="1" ht="15" customHeight="1" x14ac:dyDescent="0.25">
      <c r="A20" s="11"/>
    </row>
    <row r="21" spans="1:8" s="9" customFormat="1" ht="15.75" x14ac:dyDescent="0.25">
      <c r="A21" s="309" t="s">
        <v>8</v>
      </c>
      <c r="B21" s="309"/>
      <c r="C21" s="309"/>
      <c r="D21" s="309"/>
      <c r="E21" s="309"/>
      <c r="F21" s="309"/>
      <c r="G21" s="309"/>
      <c r="H21" s="309"/>
    </row>
    <row r="22" spans="1:8" s="9" customFormat="1" ht="15" customHeight="1" x14ac:dyDescent="0.25">
      <c r="A22" s="124"/>
      <c r="B22" s="124"/>
      <c r="C22" s="124"/>
      <c r="D22" s="124"/>
      <c r="E22" s="124"/>
      <c r="F22" s="124"/>
      <c r="G22" s="124"/>
      <c r="H22" s="124"/>
    </row>
    <row r="23" spans="1:8" s="9" customFormat="1" ht="75" customHeight="1" x14ac:dyDescent="0.25">
      <c r="A23" s="296" t="s">
        <v>140</v>
      </c>
      <c r="B23" s="296"/>
      <c r="C23" s="296"/>
      <c r="D23" s="296"/>
      <c r="E23" s="296"/>
      <c r="F23" s="296"/>
      <c r="G23" s="296"/>
      <c r="H23" s="296"/>
    </row>
    <row r="24" spans="1:8" s="9" customFormat="1" ht="15" customHeight="1" x14ac:dyDescent="0.25">
      <c r="A24" s="14"/>
      <c r="B24" s="14"/>
      <c r="C24" s="14"/>
      <c r="D24" s="14"/>
      <c r="E24" s="14"/>
      <c r="F24" s="14"/>
      <c r="G24" s="14"/>
      <c r="H24" s="14"/>
    </row>
    <row r="25" spans="1:8" s="9" customFormat="1" ht="31.5" customHeight="1" x14ac:dyDescent="0.25">
      <c r="A25" s="97" t="s">
        <v>111</v>
      </c>
      <c r="B25" s="295" t="s">
        <v>20</v>
      </c>
      <c r="C25" s="295"/>
      <c r="D25" s="295"/>
      <c r="E25" s="295" t="s">
        <v>21</v>
      </c>
      <c r="F25" s="295"/>
      <c r="G25" s="295"/>
      <c r="H25" s="162" t="s">
        <v>22</v>
      </c>
    </row>
    <row r="26" spans="1:8" s="9" customFormat="1" ht="15" customHeight="1" x14ac:dyDescent="0.25">
      <c r="A26" s="25" t="s">
        <v>127</v>
      </c>
      <c r="B26" s="311">
        <v>2</v>
      </c>
      <c r="C26" s="311"/>
      <c r="D26" s="311"/>
      <c r="E26" s="312"/>
      <c r="F26" s="312"/>
      <c r="G26" s="312"/>
      <c r="H26" s="154">
        <f>B26*E26</f>
        <v>0</v>
      </c>
    </row>
    <row r="27" spans="1:8" s="9" customFormat="1" ht="15" customHeight="1" x14ac:dyDescent="0.25">
      <c r="A27" s="26" t="s">
        <v>128</v>
      </c>
      <c r="B27" s="313">
        <v>1</v>
      </c>
      <c r="C27" s="313"/>
      <c r="D27" s="313"/>
      <c r="E27" s="314"/>
      <c r="F27" s="314"/>
      <c r="G27" s="314"/>
      <c r="H27" s="155">
        <f>B27*E27</f>
        <v>0</v>
      </c>
    </row>
    <row r="28" spans="1:8" s="9" customFormat="1" ht="15" customHeight="1" x14ac:dyDescent="0.25">
      <c r="A28" s="11"/>
      <c r="H28" s="159"/>
    </row>
    <row r="29" spans="1:8" s="9" customFormat="1" ht="15" customHeight="1" x14ac:dyDescent="0.25">
      <c r="A29" s="15" t="s">
        <v>149</v>
      </c>
      <c r="B29" s="308" t="s">
        <v>9</v>
      </c>
      <c r="C29" s="308"/>
      <c r="D29" s="16"/>
      <c r="E29" s="16"/>
      <c r="F29" s="16"/>
      <c r="G29" s="16"/>
      <c r="H29" s="164">
        <f>H26+H27</f>
        <v>0</v>
      </c>
    </row>
    <row r="30" spans="1:8" s="9" customFormat="1" ht="15" customHeight="1" x14ac:dyDescent="0.25">
      <c r="A30" s="15"/>
      <c r="B30" s="22"/>
      <c r="C30" s="22"/>
      <c r="D30" s="16"/>
      <c r="E30" s="16"/>
      <c r="F30" s="16"/>
      <c r="G30" s="16"/>
      <c r="H30" s="81"/>
    </row>
    <row r="31" spans="1:8" s="9" customFormat="1" ht="15" customHeight="1" x14ac:dyDescent="0.25">
      <c r="A31" s="11"/>
    </row>
    <row r="32" spans="1:8" s="9" customFormat="1" ht="15" customHeight="1" x14ac:dyDescent="0.25">
      <c r="A32" s="309" t="s">
        <v>10</v>
      </c>
      <c r="B32" s="309"/>
      <c r="C32" s="309"/>
      <c r="D32" s="309"/>
      <c r="E32" s="309"/>
      <c r="F32" s="309"/>
      <c r="G32" s="309"/>
      <c r="H32" s="309"/>
    </row>
    <row r="33" spans="1:19" s="9" customFormat="1" ht="15" customHeight="1" x14ac:dyDescent="0.25">
      <c r="A33" s="124"/>
      <c r="B33" s="124"/>
      <c r="C33" s="124"/>
      <c r="D33" s="124"/>
      <c r="E33" s="124"/>
      <c r="F33" s="124"/>
      <c r="G33" s="124"/>
      <c r="H33" s="124"/>
    </row>
    <row r="34" spans="1:19" s="9" customFormat="1" ht="60.75" customHeight="1" x14ac:dyDescent="0.25">
      <c r="A34" s="310" t="s">
        <v>141</v>
      </c>
      <c r="B34" s="310"/>
      <c r="C34" s="310"/>
      <c r="D34" s="310"/>
      <c r="E34" s="310"/>
      <c r="F34" s="310"/>
      <c r="G34" s="310"/>
      <c r="H34" s="310"/>
    </row>
    <row r="35" spans="1:19" s="9" customFormat="1" ht="15" customHeight="1" x14ac:dyDescent="0.25">
      <c r="A35" s="11"/>
    </row>
    <row r="36" spans="1:19" s="9" customFormat="1" ht="15" customHeight="1" x14ac:dyDescent="0.25">
      <c r="A36" s="15" t="s">
        <v>11</v>
      </c>
      <c r="B36" s="308" t="s">
        <v>9</v>
      </c>
      <c r="C36" s="308"/>
      <c r="D36" s="16"/>
      <c r="E36" s="16"/>
      <c r="F36" s="16"/>
      <c r="G36" s="16"/>
      <c r="H36" s="161"/>
    </row>
    <row r="37" spans="1:19" s="9" customFormat="1" ht="15" customHeight="1" x14ac:dyDescent="0.25">
      <c r="A37" s="15"/>
      <c r="B37" s="22"/>
      <c r="C37" s="22"/>
      <c r="D37" s="16"/>
      <c r="E37" s="16"/>
      <c r="F37" s="16"/>
      <c r="G37" s="16"/>
      <c r="H37" s="81"/>
    </row>
    <row r="38" spans="1:19" s="9" customFormat="1" ht="15" customHeight="1" x14ac:dyDescent="0.25">
      <c r="A38" s="11"/>
    </row>
    <row r="39" spans="1:19" s="9" customFormat="1" ht="33.75" customHeight="1" x14ac:dyDescent="0.25">
      <c r="A39" s="294" t="s">
        <v>12</v>
      </c>
      <c r="B39" s="294"/>
      <c r="C39" s="294"/>
      <c r="D39" s="294"/>
      <c r="E39" s="294"/>
      <c r="F39" s="294"/>
      <c r="G39" s="294"/>
      <c r="H39" s="294"/>
    </row>
    <row r="40" spans="1:19" s="9" customFormat="1" ht="15" customHeight="1" x14ac:dyDescent="0.25">
      <c r="A40" s="11"/>
    </row>
    <row r="41" spans="1:19" s="9" customFormat="1" ht="47.25" customHeight="1" x14ac:dyDescent="0.25">
      <c r="A41" s="296" t="s">
        <v>139</v>
      </c>
      <c r="B41" s="296"/>
      <c r="C41" s="296"/>
      <c r="D41" s="296"/>
      <c r="E41" s="296"/>
      <c r="F41" s="296"/>
      <c r="G41" s="296"/>
      <c r="H41" s="296"/>
    </row>
    <row r="42" spans="1:19" s="9" customFormat="1" ht="15" customHeight="1" x14ac:dyDescent="0.25">
      <c r="A42" s="11"/>
    </row>
    <row r="43" spans="1:19" s="9" customFormat="1" ht="15" customHeight="1" x14ac:dyDescent="0.25">
      <c r="A43" s="15" t="s">
        <v>13</v>
      </c>
      <c r="B43" s="308" t="s">
        <v>9</v>
      </c>
      <c r="C43" s="308"/>
      <c r="D43" s="16"/>
      <c r="E43" s="16"/>
      <c r="F43" s="16"/>
      <c r="G43" s="16"/>
      <c r="H43" s="161"/>
    </row>
    <row r="44" spans="1:19" s="9" customFormat="1" ht="15" customHeight="1" x14ac:dyDescent="0.25">
      <c r="A44" s="15"/>
      <c r="B44" s="22"/>
      <c r="C44" s="22"/>
      <c r="D44" s="16"/>
      <c r="E44" s="16"/>
      <c r="F44" s="16"/>
      <c r="G44" s="16"/>
      <c r="H44" s="81"/>
    </row>
    <row r="45" spans="1:19" s="9" customFormat="1" ht="15" customHeight="1" x14ac:dyDescent="0.25">
      <c r="A45" s="11"/>
    </row>
    <row r="46" spans="1:19" s="9" customFormat="1" ht="15" customHeight="1" x14ac:dyDescent="0.25">
      <c r="A46" s="309" t="s">
        <v>14</v>
      </c>
      <c r="B46" s="309"/>
      <c r="C46" s="309"/>
      <c r="D46" s="309"/>
      <c r="E46" s="309"/>
      <c r="F46" s="309"/>
      <c r="G46" s="309"/>
      <c r="H46" s="309"/>
    </row>
    <row r="47" spans="1:19" s="9" customFormat="1" ht="15" customHeight="1" x14ac:dyDescent="0.25">
      <c r="A47" s="282"/>
      <c r="B47" s="282"/>
      <c r="C47" s="282"/>
      <c r="D47" s="282"/>
      <c r="E47" s="282"/>
      <c r="F47" s="282"/>
      <c r="G47" s="282"/>
      <c r="H47" s="282"/>
      <c r="L47" s="281"/>
      <c r="M47" s="281"/>
      <c r="N47" s="281"/>
      <c r="O47" s="281"/>
      <c r="P47" s="281"/>
      <c r="Q47" s="281"/>
      <c r="R47" s="281"/>
      <c r="S47" s="281"/>
    </row>
    <row r="48" spans="1:19" s="9" customFormat="1" ht="15" customHeight="1" x14ac:dyDescent="0.25">
      <c r="A48" s="316" t="s">
        <v>187</v>
      </c>
      <c r="B48" s="316"/>
      <c r="C48" s="316"/>
      <c r="D48" s="316"/>
      <c r="E48" s="316"/>
      <c r="F48" s="316"/>
      <c r="G48" s="316"/>
      <c r="H48" s="316"/>
      <c r="L48" s="281"/>
      <c r="M48" s="281"/>
      <c r="N48" s="281"/>
      <c r="O48" s="281"/>
      <c r="P48" s="281"/>
      <c r="Q48" s="281"/>
      <c r="R48" s="281"/>
      <c r="S48" s="281"/>
    </row>
    <row r="49" spans="1:8" s="9" customFormat="1" ht="15" customHeight="1" x14ac:dyDescent="0.25">
      <c r="A49" s="18"/>
      <c r="B49" s="18"/>
      <c r="C49" s="18"/>
      <c r="D49" s="18"/>
      <c r="E49" s="18"/>
      <c r="F49" s="18"/>
      <c r="G49" s="18"/>
      <c r="H49" s="18"/>
    </row>
    <row r="50" spans="1:8" s="9" customFormat="1" ht="15" customHeight="1" x14ac:dyDescent="0.25">
      <c r="A50" s="15" t="s">
        <v>15</v>
      </c>
      <c r="B50" s="308" t="s">
        <v>16</v>
      </c>
      <c r="C50" s="308"/>
      <c r="D50" s="16"/>
      <c r="E50" s="16"/>
      <c r="F50" s="16"/>
      <c r="G50" s="16"/>
      <c r="H50" s="161"/>
    </row>
    <row r="51" spans="1:8" s="9" customFormat="1" ht="15" customHeight="1" x14ac:dyDescent="0.25">
      <c r="A51" s="15"/>
      <c r="B51" s="22"/>
      <c r="C51" s="22"/>
      <c r="D51" s="16"/>
      <c r="E51" s="16"/>
      <c r="F51" s="16"/>
      <c r="G51" s="16"/>
      <c r="H51" s="81"/>
    </row>
    <row r="52" spans="1:8" s="9" customFormat="1" ht="15" customHeight="1" x14ac:dyDescent="0.25">
      <c r="A52" s="11"/>
    </row>
    <row r="53" spans="1:8" s="9" customFormat="1" ht="15" customHeight="1" x14ac:dyDescent="0.25">
      <c r="A53" s="193" t="s">
        <v>17</v>
      </c>
      <c r="B53" s="194"/>
      <c r="C53" s="194"/>
      <c r="D53" s="194"/>
      <c r="E53" s="194"/>
      <c r="F53" s="194"/>
      <c r="G53" s="194"/>
      <c r="H53" s="199">
        <f>+H29+H36+H43+H50</f>
        <v>0</v>
      </c>
    </row>
    <row r="54" spans="1:8" s="9" customFormat="1" ht="15" customHeight="1" x14ac:dyDescent="0.25">
      <c r="A54" s="196" t="s">
        <v>18</v>
      </c>
      <c r="B54" s="197"/>
      <c r="C54" s="197"/>
      <c r="D54" s="197"/>
      <c r="E54" s="197"/>
      <c r="F54" s="197"/>
      <c r="G54" s="197"/>
      <c r="H54" s="200"/>
    </row>
    <row r="55" spans="1:8" s="9" customFormat="1" ht="15" customHeight="1" x14ac:dyDescent="0.25">
      <c r="A55" s="19"/>
      <c r="B55" s="10"/>
      <c r="C55" s="10"/>
      <c r="D55" s="10"/>
      <c r="E55" s="10"/>
      <c r="F55" s="10"/>
      <c r="G55" s="10"/>
      <c r="H55" s="160"/>
    </row>
    <row r="56" spans="1:8" s="9" customFormat="1" ht="15" customHeight="1" x14ac:dyDescent="0.25">
      <c r="A56" s="272"/>
      <c r="B56" s="315" t="s">
        <v>9</v>
      </c>
      <c r="C56" s="315"/>
      <c r="D56" s="264"/>
      <c r="E56" s="265"/>
      <c r="F56" s="265"/>
      <c r="G56" s="265"/>
      <c r="H56" s="276">
        <f>+H29+H36+H43</f>
        <v>0</v>
      </c>
    </row>
    <row r="57" spans="1:8" s="9" customFormat="1" ht="15" customHeight="1" x14ac:dyDescent="0.25">
      <c r="A57" s="272"/>
      <c r="B57" s="300" t="s">
        <v>16</v>
      </c>
      <c r="C57" s="300"/>
      <c r="D57" s="277"/>
      <c r="E57" s="278"/>
      <c r="F57" s="278"/>
      <c r="G57" s="278"/>
      <c r="H57" s="279">
        <f>+H50</f>
        <v>0</v>
      </c>
    </row>
    <row r="58" spans="1:8" s="9" customFormat="1" ht="15" customHeight="1" x14ac:dyDescent="0.25">
      <c r="A58" s="272"/>
      <c r="B58" s="132"/>
      <c r="C58" s="132"/>
      <c r="D58" s="142"/>
      <c r="E58" s="133"/>
      <c r="F58" s="133"/>
      <c r="G58" s="133"/>
      <c r="H58" s="81"/>
    </row>
    <row r="59" spans="1:8" s="9" customFormat="1" ht="15" customHeight="1" x14ac:dyDescent="0.25">
      <c r="A59" s="19"/>
      <c r="B59" s="22"/>
      <c r="C59" s="22"/>
      <c r="D59" s="20"/>
      <c r="E59" s="16"/>
      <c r="F59" s="16"/>
      <c r="G59" s="16"/>
      <c r="H59" s="21"/>
    </row>
    <row r="60" spans="1:8" s="9" customFormat="1" ht="15" customHeight="1" x14ac:dyDescent="0.3">
      <c r="A60" s="292" t="s">
        <v>19</v>
      </c>
      <c r="B60" s="292"/>
      <c r="C60" s="292"/>
      <c r="D60" s="292"/>
      <c r="E60" s="292"/>
      <c r="F60" s="292"/>
      <c r="G60" s="292"/>
      <c r="H60" s="292"/>
    </row>
    <row r="61" spans="1:8" s="9" customFormat="1" ht="15" customHeight="1" x14ac:dyDescent="0.3">
      <c r="A61" s="122"/>
      <c r="B61" s="122"/>
      <c r="C61" s="122"/>
      <c r="D61" s="122"/>
      <c r="E61" s="122"/>
      <c r="F61" s="122"/>
      <c r="G61" s="122"/>
      <c r="H61" s="122"/>
    </row>
    <row r="62" spans="1:8" s="9" customFormat="1" ht="46.5" customHeight="1" x14ac:dyDescent="0.25">
      <c r="A62" s="293" t="s">
        <v>126</v>
      </c>
      <c r="B62" s="293"/>
      <c r="C62" s="293"/>
      <c r="D62" s="293"/>
      <c r="E62" s="293"/>
      <c r="F62" s="293"/>
      <c r="G62" s="293"/>
      <c r="H62" s="293"/>
    </row>
    <row r="63" spans="1:8" s="9" customFormat="1" ht="31.5" customHeight="1" x14ac:dyDescent="0.25">
      <c r="A63" s="301" t="s">
        <v>184</v>
      </c>
      <c r="B63" s="301"/>
      <c r="C63" s="301"/>
      <c r="D63" s="301"/>
      <c r="E63" s="301"/>
      <c r="F63" s="301"/>
      <c r="G63" s="301"/>
      <c r="H63" s="301"/>
    </row>
    <row r="64" spans="1:8" s="9" customFormat="1" ht="15" customHeight="1" x14ac:dyDescent="0.25">
      <c r="A64" s="190"/>
      <c r="B64" s="190"/>
      <c r="C64" s="190"/>
      <c r="D64" s="190"/>
      <c r="E64" s="190"/>
      <c r="F64" s="190"/>
      <c r="G64" s="190"/>
      <c r="H64" s="190"/>
    </row>
    <row r="65" spans="1:8" s="9" customFormat="1" ht="15" customHeight="1" x14ac:dyDescent="0.25">
      <c r="A65" s="307" t="s">
        <v>153</v>
      </c>
      <c r="B65" s="307"/>
      <c r="C65" s="307"/>
      <c r="D65" s="307"/>
      <c r="E65" s="307"/>
      <c r="F65" s="307"/>
      <c r="G65" s="307"/>
      <c r="H65" s="307"/>
    </row>
    <row r="66" spans="1:8" s="9" customFormat="1" ht="15" customHeight="1" x14ac:dyDescent="0.2">
      <c r="A66" s="24"/>
      <c r="B66" s="24"/>
      <c r="C66" s="24"/>
      <c r="D66" s="24"/>
      <c r="E66" s="24"/>
      <c r="F66" s="24"/>
      <c r="G66" s="24"/>
      <c r="H66" s="24"/>
    </row>
    <row r="67" spans="1:8" s="9" customFormat="1" ht="28.5" customHeight="1" x14ac:dyDescent="0.25">
      <c r="A67" s="97" t="s">
        <v>134</v>
      </c>
      <c r="B67" s="295" t="s">
        <v>20</v>
      </c>
      <c r="C67" s="295"/>
      <c r="D67" s="295"/>
      <c r="E67" s="295" t="s">
        <v>114</v>
      </c>
      <c r="F67" s="295"/>
      <c r="G67" s="295"/>
      <c r="H67" s="163" t="s">
        <v>22</v>
      </c>
    </row>
    <row r="68" spans="1:8" s="9" customFormat="1" ht="15" customHeight="1" x14ac:dyDescent="0.25">
      <c r="A68" s="105" t="s">
        <v>136</v>
      </c>
      <c r="B68" s="304">
        <v>5</v>
      </c>
      <c r="C68" s="304"/>
      <c r="D68" s="304"/>
      <c r="E68" s="305"/>
      <c r="F68" s="305"/>
      <c r="G68" s="305"/>
      <c r="H68" s="155">
        <f>B68*E68</f>
        <v>0</v>
      </c>
    </row>
    <row r="69" spans="1:8" s="9" customFormat="1" ht="15" customHeight="1" x14ac:dyDescent="0.25">
      <c r="A69" s="27" t="s">
        <v>132</v>
      </c>
      <c r="B69" s="297">
        <v>1</v>
      </c>
      <c r="C69" s="297" t="s">
        <v>23</v>
      </c>
      <c r="D69" s="297"/>
      <c r="E69" s="302"/>
      <c r="F69" s="302"/>
      <c r="G69" s="302"/>
      <c r="H69" s="156">
        <f>B69*E69</f>
        <v>0</v>
      </c>
    </row>
    <row r="70" spans="1:8" s="9" customFormat="1" ht="15" customHeight="1" x14ac:dyDescent="0.25">
      <c r="A70" s="28" t="s">
        <v>24</v>
      </c>
      <c r="B70" s="28"/>
      <c r="C70" s="28"/>
      <c r="D70" s="28"/>
      <c r="E70" s="29"/>
      <c r="F70" s="29"/>
      <c r="G70" s="29"/>
      <c r="H70" s="155">
        <f>SUM(H66:H69)</f>
        <v>0</v>
      </c>
    </row>
    <row r="71" spans="1:8" s="9" customFormat="1" ht="15" customHeight="1" x14ac:dyDescent="0.25">
      <c r="A71" s="28"/>
      <c r="B71" s="28"/>
      <c r="C71" s="28"/>
      <c r="D71" s="28"/>
      <c r="E71" s="29"/>
      <c r="F71" s="29"/>
      <c r="G71" s="29"/>
      <c r="H71" s="30"/>
    </row>
    <row r="72" spans="1:8" s="9" customFormat="1" ht="29.25" customHeight="1" x14ac:dyDescent="0.25">
      <c r="A72" s="97" t="s">
        <v>111</v>
      </c>
      <c r="B72" s="306" t="s">
        <v>25</v>
      </c>
      <c r="C72" s="306"/>
      <c r="D72" s="306"/>
      <c r="E72" s="306" t="s">
        <v>26</v>
      </c>
      <c r="F72" s="306"/>
      <c r="G72" s="306"/>
      <c r="H72" s="162" t="s">
        <v>22</v>
      </c>
    </row>
    <row r="73" spans="1:8" s="9" customFormat="1" ht="15" customHeight="1" x14ac:dyDescent="0.25">
      <c r="A73" s="31" t="s">
        <v>137</v>
      </c>
      <c r="B73" s="321">
        <v>1</v>
      </c>
      <c r="C73" s="321"/>
      <c r="D73" s="321"/>
      <c r="E73" s="305"/>
      <c r="F73" s="305"/>
      <c r="G73" s="305"/>
      <c r="H73" s="155">
        <f>B73*E73</f>
        <v>0</v>
      </c>
    </row>
    <row r="74" spans="1:8" s="9" customFormat="1" ht="15" customHeight="1" x14ac:dyDescent="0.25">
      <c r="A74" s="19"/>
      <c r="B74" s="120"/>
      <c r="C74" s="120"/>
      <c r="D74" s="20"/>
      <c r="E74" s="16"/>
      <c r="F74" s="16"/>
      <c r="G74" s="16"/>
      <c r="H74" s="21"/>
    </row>
    <row r="75" spans="1:8" s="9" customFormat="1" ht="15" customHeight="1" x14ac:dyDescent="0.25">
      <c r="A75" s="32" t="s">
        <v>150</v>
      </c>
      <c r="B75" s="299" t="s">
        <v>9</v>
      </c>
      <c r="C75" s="299"/>
      <c r="D75" s="188"/>
      <c r="E75" s="188"/>
      <c r="F75" s="188"/>
      <c r="G75" s="188"/>
      <c r="H75" s="189">
        <f>+H70+H73</f>
        <v>0</v>
      </c>
    </row>
    <row r="76" spans="1:8" s="9" customFormat="1" ht="15" customHeight="1" x14ac:dyDescent="0.25">
      <c r="A76" s="23"/>
      <c r="B76" s="23"/>
      <c r="C76" s="23"/>
      <c r="D76" s="23"/>
      <c r="E76" s="23"/>
      <c r="F76" s="23"/>
      <c r="G76" s="23"/>
      <c r="H76" s="23"/>
    </row>
    <row r="77" spans="1:8" s="9" customFormat="1" ht="15" customHeight="1" x14ac:dyDescent="0.25">
      <c r="A77" s="19"/>
      <c r="B77" s="22"/>
      <c r="C77" s="22"/>
      <c r="D77" s="20"/>
      <c r="E77" s="16"/>
      <c r="F77" s="16"/>
      <c r="G77" s="16"/>
      <c r="H77" s="21"/>
    </row>
    <row r="78" spans="1:8" s="9" customFormat="1" ht="15.75" x14ac:dyDescent="0.25">
      <c r="A78" s="294" t="s">
        <v>154</v>
      </c>
      <c r="B78" s="294"/>
      <c r="C78" s="294"/>
      <c r="D78" s="294"/>
      <c r="E78" s="294"/>
      <c r="F78" s="294"/>
      <c r="G78" s="294"/>
      <c r="H78" s="294"/>
    </row>
    <row r="79" spans="1:8" s="9" customFormat="1" ht="15" customHeight="1" x14ac:dyDescent="0.2">
      <c r="A79" s="24"/>
      <c r="B79" s="24"/>
      <c r="C79" s="24"/>
      <c r="D79" s="24"/>
      <c r="E79" s="24"/>
      <c r="F79" s="24"/>
      <c r="G79" s="24"/>
      <c r="H79" s="24"/>
    </row>
    <row r="80" spans="1:8" s="9" customFormat="1" ht="30" customHeight="1" x14ac:dyDescent="0.25">
      <c r="A80" s="97" t="s">
        <v>134</v>
      </c>
      <c r="B80" s="295" t="s">
        <v>20</v>
      </c>
      <c r="C80" s="295"/>
      <c r="D80" s="295"/>
      <c r="E80" s="295" t="s">
        <v>21</v>
      </c>
      <c r="F80" s="295"/>
      <c r="G80" s="295"/>
      <c r="H80" s="162" t="s">
        <v>22</v>
      </c>
    </row>
    <row r="81" spans="1:17" s="9" customFormat="1" ht="15" customHeight="1" x14ac:dyDescent="0.25">
      <c r="A81" s="25" t="s">
        <v>129</v>
      </c>
      <c r="B81" s="304">
        <v>8</v>
      </c>
      <c r="C81" s="304"/>
      <c r="D81" s="304"/>
      <c r="E81" s="305"/>
      <c r="F81" s="305"/>
      <c r="G81" s="305"/>
      <c r="H81" s="154">
        <f>B81*E81</f>
        <v>0</v>
      </c>
      <c r="Q81" s="53"/>
    </row>
    <row r="82" spans="1:17" s="9" customFormat="1" ht="15" customHeight="1" x14ac:dyDescent="0.25">
      <c r="A82" s="26" t="s">
        <v>130</v>
      </c>
      <c r="B82" s="313">
        <v>3</v>
      </c>
      <c r="C82" s="313"/>
      <c r="D82" s="313"/>
      <c r="E82" s="314"/>
      <c r="F82" s="314"/>
      <c r="G82" s="314"/>
      <c r="H82" s="155">
        <f>B82*E82</f>
        <v>0</v>
      </c>
    </row>
    <row r="83" spans="1:17" s="9" customFormat="1" ht="18" customHeight="1" x14ac:dyDescent="0.25">
      <c r="A83" s="105" t="s">
        <v>131</v>
      </c>
      <c r="B83" s="313">
        <v>3</v>
      </c>
      <c r="C83" s="313"/>
      <c r="D83" s="313"/>
      <c r="E83" s="314"/>
      <c r="F83" s="314"/>
      <c r="G83" s="314"/>
      <c r="H83" s="155">
        <f>B83*E83</f>
        <v>0</v>
      </c>
    </row>
    <row r="84" spans="1:17" s="9" customFormat="1" ht="15" customHeight="1" x14ac:dyDescent="0.25">
      <c r="A84" s="27" t="s">
        <v>132</v>
      </c>
      <c r="B84" s="297">
        <v>1</v>
      </c>
      <c r="C84" s="297" t="s">
        <v>23</v>
      </c>
      <c r="D84" s="297"/>
      <c r="E84" s="302"/>
      <c r="F84" s="302"/>
      <c r="G84" s="302"/>
      <c r="H84" s="156">
        <f>B84*E84</f>
        <v>0</v>
      </c>
    </row>
    <row r="85" spans="1:17" s="9" customFormat="1" ht="15" customHeight="1" x14ac:dyDescent="0.25">
      <c r="A85" s="28" t="s">
        <v>24</v>
      </c>
      <c r="B85" s="157"/>
      <c r="C85" s="157"/>
      <c r="D85" s="157"/>
      <c r="E85" s="158"/>
      <c r="F85" s="158"/>
      <c r="G85" s="158"/>
      <c r="H85" s="155">
        <f>SUM(H81:H84)</f>
        <v>0</v>
      </c>
    </row>
    <row r="86" spans="1:17" s="9" customFormat="1" ht="15" customHeight="1" x14ac:dyDescent="0.25">
      <c r="A86" s="28"/>
      <c r="B86" s="28"/>
      <c r="C86" s="28"/>
      <c r="D86" s="28"/>
      <c r="E86" s="29"/>
      <c r="F86" s="29"/>
      <c r="G86" s="29"/>
      <c r="H86" s="155"/>
      <c r="M86" s="135"/>
    </row>
    <row r="87" spans="1:17" s="9" customFormat="1" ht="28.5" customHeight="1" x14ac:dyDescent="0.25">
      <c r="A87" s="97" t="s">
        <v>111</v>
      </c>
      <c r="B87" s="306" t="s">
        <v>25</v>
      </c>
      <c r="C87" s="306"/>
      <c r="D87" s="306"/>
      <c r="E87" s="306" t="s">
        <v>26</v>
      </c>
      <c r="F87" s="306"/>
      <c r="G87" s="306"/>
      <c r="H87" s="163" t="s">
        <v>22</v>
      </c>
      <c r="M87" s="135"/>
    </row>
    <row r="88" spans="1:17" s="9" customFormat="1" ht="30" customHeight="1" x14ac:dyDescent="0.25">
      <c r="A88" s="31" t="s">
        <v>112</v>
      </c>
      <c r="B88" s="321">
        <v>2</v>
      </c>
      <c r="C88" s="321"/>
      <c r="D88" s="321"/>
      <c r="E88" s="305"/>
      <c r="F88" s="305"/>
      <c r="G88" s="305"/>
      <c r="H88" s="155">
        <f>B88*E88</f>
        <v>0</v>
      </c>
    </row>
    <row r="89" spans="1:17" s="9" customFormat="1" ht="29.25" customHeight="1" x14ac:dyDescent="0.25">
      <c r="A89" s="31" t="s">
        <v>113</v>
      </c>
      <c r="B89" s="322">
        <v>1</v>
      </c>
      <c r="C89" s="322"/>
      <c r="D89" s="322"/>
      <c r="E89" s="314"/>
      <c r="F89" s="314"/>
      <c r="G89" s="314"/>
      <c r="H89" s="155">
        <f>B89*E89</f>
        <v>0</v>
      </c>
    </row>
    <row r="90" spans="1:17" s="9" customFormat="1" ht="33" customHeight="1" x14ac:dyDescent="0.25">
      <c r="A90" s="98" t="s">
        <v>116</v>
      </c>
      <c r="B90" s="297">
        <v>1</v>
      </c>
      <c r="C90" s="297"/>
      <c r="D90" s="297"/>
      <c r="E90" s="302"/>
      <c r="F90" s="302"/>
      <c r="G90" s="302"/>
      <c r="H90" s="156">
        <f>B90*E90</f>
        <v>0</v>
      </c>
    </row>
    <row r="91" spans="1:17" s="9" customFormat="1" ht="15" customHeight="1" x14ac:dyDescent="0.25">
      <c r="A91" s="28" t="s">
        <v>115</v>
      </c>
      <c r="B91" s="157"/>
      <c r="C91" s="157"/>
      <c r="D91" s="157"/>
      <c r="E91" s="158"/>
      <c r="F91" s="158"/>
      <c r="G91" s="158"/>
      <c r="H91" s="30">
        <f>SUM(H88:H90)</f>
        <v>0</v>
      </c>
    </row>
    <row r="92" spans="1:17" s="9" customFormat="1" ht="15" customHeight="1" x14ac:dyDescent="0.25">
      <c r="A92" s="19"/>
      <c r="B92" s="22"/>
      <c r="C92" s="22"/>
      <c r="D92" s="20"/>
      <c r="E92" s="16"/>
      <c r="F92" s="16"/>
      <c r="G92" s="16"/>
      <c r="H92" s="21"/>
    </row>
    <row r="93" spans="1:17" s="9" customFormat="1" ht="15" customHeight="1" x14ac:dyDescent="0.25">
      <c r="A93" s="32" t="s">
        <v>152</v>
      </c>
      <c r="B93" s="299" t="s">
        <v>28</v>
      </c>
      <c r="C93" s="299"/>
      <c r="D93" s="188"/>
      <c r="E93" s="188"/>
      <c r="F93" s="188"/>
      <c r="G93" s="188"/>
      <c r="H93" s="189">
        <f>+H85+H91</f>
        <v>0</v>
      </c>
    </row>
    <row r="94" spans="1:17" s="9" customFormat="1" ht="15" customHeight="1" x14ac:dyDescent="0.2">
      <c r="A94" s="32"/>
      <c r="B94" s="29"/>
      <c r="C94" s="29"/>
      <c r="D94" s="29"/>
      <c r="E94" s="29"/>
      <c r="F94" s="29"/>
      <c r="G94" s="29"/>
      <c r="H94" s="33"/>
    </row>
    <row r="95" spans="1:17" s="9" customFormat="1" ht="15" customHeight="1" x14ac:dyDescent="0.25">
      <c r="A95" s="19"/>
      <c r="B95" s="22"/>
      <c r="C95" s="22"/>
      <c r="D95" s="20"/>
      <c r="E95" s="16"/>
      <c r="F95" s="16"/>
      <c r="G95" s="16"/>
      <c r="H95" s="21"/>
    </row>
    <row r="96" spans="1:17" s="9" customFormat="1" ht="33" customHeight="1" x14ac:dyDescent="0.25">
      <c r="A96" s="303" t="s">
        <v>179</v>
      </c>
      <c r="B96" s="303"/>
      <c r="C96" s="303"/>
      <c r="D96" s="303"/>
      <c r="E96" s="303"/>
      <c r="F96" s="303"/>
      <c r="G96" s="303"/>
      <c r="H96" s="303"/>
    </row>
    <row r="97" spans="1:8" s="9" customFormat="1" ht="15" customHeight="1" x14ac:dyDescent="0.2">
      <c r="A97" s="24"/>
      <c r="B97" s="24"/>
      <c r="C97" s="24"/>
      <c r="D97" s="24"/>
      <c r="E97" s="24"/>
      <c r="F97" s="24"/>
      <c r="G97" s="24"/>
      <c r="H97" s="24"/>
    </row>
    <row r="98" spans="1:8" s="9" customFormat="1" ht="28.5" customHeight="1" x14ac:dyDescent="0.25">
      <c r="A98" s="97" t="s">
        <v>134</v>
      </c>
      <c r="B98" s="295" t="s">
        <v>20</v>
      </c>
      <c r="C98" s="295"/>
      <c r="D98" s="295"/>
      <c r="E98" s="295" t="s">
        <v>114</v>
      </c>
      <c r="F98" s="295"/>
      <c r="G98" s="295"/>
      <c r="H98" s="162" t="s">
        <v>22</v>
      </c>
    </row>
    <row r="99" spans="1:8" s="9" customFormat="1" ht="15" customHeight="1" x14ac:dyDescent="0.25">
      <c r="A99" s="25" t="s">
        <v>133</v>
      </c>
      <c r="B99" s="304">
        <v>10</v>
      </c>
      <c r="C99" s="304"/>
      <c r="D99" s="304"/>
      <c r="E99" s="305"/>
      <c r="F99" s="305"/>
      <c r="G99" s="305"/>
      <c r="H99" s="155">
        <f>B99*E99</f>
        <v>0</v>
      </c>
    </row>
    <row r="100" spans="1:8" s="9" customFormat="1" ht="15" customHeight="1" x14ac:dyDescent="0.25">
      <c r="A100" s="27" t="s">
        <v>132</v>
      </c>
      <c r="B100" s="297">
        <v>10</v>
      </c>
      <c r="C100" s="297" t="s">
        <v>23</v>
      </c>
      <c r="D100" s="297"/>
      <c r="E100" s="302"/>
      <c r="F100" s="302"/>
      <c r="G100" s="302"/>
      <c r="H100" s="156">
        <f>B100*E100</f>
        <v>0</v>
      </c>
    </row>
    <row r="101" spans="1:8" s="9" customFormat="1" ht="15" customHeight="1" x14ac:dyDescent="0.25">
      <c r="A101" s="28" t="s">
        <v>24</v>
      </c>
      <c r="B101" s="28"/>
      <c r="C101" s="28"/>
      <c r="D101" s="28"/>
      <c r="E101" s="29"/>
      <c r="F101" s="29"/>
      <c r="G101" s="29"/>
      <c r="H101" s="30">
        <f>SUM(H99:H100)</f>
        <v>0</v>
      </c>
    </row>
    <row r="102" spans="1:8" s="9" customFormat="1" ht="15" customHeight="1" x14ac:dyDescent="0.25">
      <c r="A102" s="28"/>
      <c r="B102" s="28"/>
      <c r="C102" s="28"/>
      <c r="D102" s="28"/>
      <c r="E102" s="29"/>
      <c r="F102" s="29"/>
      <c r="G102" s="29"/>
      <c r="H102" s="30"/>
    </row>
    <row r="103" spans="1:8" s="9" customFormat="1" ht="29.25" customHeight="1" x14ac:dyDescent="0.25">
      <c r="A103" s="97" t="s">
        <v>111</v>
      </c>
      <c r="B103" s="306" t="s">
        <v>25</v>
      </c>
      <c r="C103" s="306"/>
      <c r="D103" s="306"/>
      <c r="E103" s="306" t="s">
        <v>26</v>
      </c>
      <c r="F103" s="306"/>
      <c r="G103" s="306"/>
      <c r="H103" s="162" t="s">
        <v>22</v>
      </c>
    </row>
    <row r="104" spans="1:8" s="9" customFormat="1" ht="30.75" customHeight="1" x14ac:dyDescent="0.25">
      <c r="A104" s="31" t="s">
        <v>186</v>
      </c>
      <c r="B104" s="332">
        <v>2</v>
      </c>
      <c r="C104" s="332"/>
      <c r="D104" s="332"/>
      <c r="E104" s="333"/>
      <c r="F104" s="333"/>
      <c r="G104" s="333"/>
      <c r="H104" s="155">
        <f>B104*E104</f>
        <v>0</v>
      </c>
    </row>
    <row r="105" spans="1:8" s="9" customFormat="1" ht="15" customHeight="1" x14ac:dyDescent="0.25">
      <c r="A105" s="19"/>
      <c r="B105" s="22"/>
      <c r="C105" s="22"/>
      <c r="D105" s="20"/>
      <c r="E105" s="16"/>
      <c r="F105" s="16"/>
      <c r="G105" s="16"/>
      <c r="H105" s="21"/>
    </row>
    <row r="106" spans="1:8" s="9" customFormat="1" ht="15" customHeight="1" x14ac:dyDescent="0.25">
      <c r="A106" s="32" t="s">
        <v>151</v>
      </c>
      <c r="B106" s="299" t="s">
        <v>28</v>
      </c>
      <c r="C106" s="299"/>
      <c r="D106" s="188"/>
      <c r="E106" s="188"/>
      <c r="F106" s="188"/>
      <c r="G106" s="188"/>
      <c r="H106" s="189">
        <f>+H101+H104</f>
        <v>0</v>
      </c>
    </row>
    <row r="107" spans="1:8" s="9" customFormat="1" ht="15" customHeight="1" x14ac:dyDescent="0.25">
      <c r="A107" s="110"/>
      <c r="B107" s="110"/>
      <c r="C107" s="110"/>
      <c r="D107" s="110"/>
      <c r="E107" s="110"/>
      <c r="F107" s="110"/>
      <c r="G107" s="110"/>
      <c r="H107" s="110"/>
    </row>
    <row r="108" spans="1:8" s="9" customFormat="1" ht="15" customHeight="1" x14ac:dyDescent="0.25">
      <c r="A108" s="19"/>
      <c r="B108" s="22"/>
      <c r="C108" s="22"/>
      <c r="D108" s="20"/>
      <c r="E108" s="16"/>
      <c r="F108" s="16"/>
      <c r="G108" s="16"/>
      <c r="H108" s="21"/>
    </row>
    <row r="109" spans="1:8" s="9" customFormat="1" ht="15" customHeight="1" x14ac:dyDescent="0.25">
      <c r="A109" s="193" t="s">
        <v>27</v>
      </c>
      <c r="B109" s="194"/>
      <c r="C109" s="194"/>
      <c r="D109" s="194"/>
      <c r="E109" s="194"/>
      <c r="F109" s="194"/>
      <c r="G109" s="194"/>
      <c r="H109" s="195">
        <f>+H93+H106+H75</f>
        <v>0</v>
      </c>
    </row>
    <row r="110" spans="1:8" s="9" customFormat="1" ht="15.75" customHeight="1" x14ac:dyDescent="0.25">
      <c r="A110" s="196" t="s">
        <v>144</v>
      </c>
      <c r="B110" s="197"/>
      <c r="C110" s="197"/>
      <c r="D110" s="197"/>
      <c r="E110" s="197"/>
      <c r="F110" s="197"/>
      <c r="G110" s="197"/>
      <c r="H110" s="198"/>
    </row>
    <row r="111" spans="1:8" s="9" customFormat="1" ht="15" customHeight="1" x14ac:dyDescent="0.25">
      <c r="A111" s="196"/>
      <c r="B111" s="197"/>
      <c r="C111" s="197"/>
      <c r="D111" s="197"/>
      <c r="E111" s="197"/>
      <c r="F111" s="197"/>
      <c r="G111" s="197"/>
      <c r="H111" s="198"/>
    </row>
    <row r="112" spans="1:8" s="9" customFormat="1" ht="15" customHeight="1" x14ac:dyDescent="0.25">
      <c r="A112" s="275"/>
      <c r="B112" s="315" t="s">
        <v>9</v>
      </c>
      <c r="C112" s="315"/>
      <c r="D112" s="264"/>
      <c r="E112" s="265"/>
      <c r="F112" s="265"/>
      <c r="G112" s="265"/>
      <c r="H112" s="276">
        <f>H75</f>
        <v>0</v>
      </c>
    </row>
    <row r="113" spans="1:8" s="9" customFormat="1" ht="15" customHeight="1" x14ac:dyDescent="0.25">
      <c r="A113" s="275"/>
      <c r="B113" s="300" t="s">
        <v>28</v>
      </c>
      <c r="C113" s="300"/>
      <c r="D113" s="277"/>
      <c r="E113" s="278"/>
      <c r="F113" s="278"/>
      <c r="G113" s="278"/>
      <c r="H113" s="279">
        <f>H93+H106</f>
        <v>0</v>
      </c>
    </row>
    <row r="114" spans="1:8" s="9" customFormat="1" ht="15" customHeight="1" x14ac:dyDescent="0.25">
      <c r="A114" s="280"/>
      <c r="B114" s="132"/>
      <c r="C114" s="132"/>
      <c r="D114" s="142"/>
      <c r="E114" s="133"/>
      <c r="F114" s="133"/>
      <c r="G114" s="133"/>
      <c r="H114" s="81"/>
    </row>
    <row r="115" spans="1:8" s="9" customFormat="1" ht="15" customHeight="1" x14ac:dyDescent="0.25">
      <c r="A115" s="19"/>
      <c r="B115" s="308"/>
      <c r="C115" s="308"/>
      <c r="D115" s="20"/>
      <c r="E115" s="16"/>
      <c r="F115" s="16"/>
      <c r="G115" s="16"/>
      <c r="H115" s="21"/>
    </row>
    <row r="116" spans="1:8" s="34" customFormat="1" ht="15" customHeight="1" x14ac:dyDescent="0.3">
      <c r="A116" s="292" t="s">
        <v>29</v>
      </c>
      <c r="B116" s="292"/>
      <c r="C116" s="292"/>
      <c r="D116" s="292"/>
      <c r="E116" s="292"/>
      <c r="F116" s="292"/>
      <c r="G116" s="292"/>
      <c r="H116" s="292"/>
    </row>
    <row r="117" spans="1:8" s="34" customFormat="1" ht="15" customHeight="1" x14ac:dyDescent="0.3">
      <c r="A117" s="122"/>
      <c r="B117" s="122"/>
      <c r="C117" s="122"/>
      <c r="D117" s="122"/>
      <c r="E117" s="122"/>
      <c r="F117" s="122"/>
      <c r="G117" s="122"/>
      <c r="H117" s="122"/>
    </row>
    <row r="118" spans="1:8" s="9" customFormat="1" ht="60" customHeight="1" x14ac:dyDescent="0.25">
      <c r="A118" s="331" t="s">
        <v>138</v>
      </c>
      <c r="B118" s="331"/>
      <c r="C118" s="331"/>
      <c r="D118" s="331"/>
      <c r="E118" s="331"/>
      <c r="F118" s="331"/>
      <c r="G118" s="331"/>
      <c r="H118" s="331"/>
    </row>
    <row r="119" spans="1:8" s="9" customFormat="1" ht="15" customHeight="1" x14ac:dyDescent="0.25">
      <c r="A119" s="8"/>
      <c r="B119" s="8"/>
      <c r="C119" s="8"/>
      <c r="D119" s="8"/>
      <c r="E119" s="8"/>
      <c r="F119" s="8"/>
      <c r="G119" s="8"/>
      <c r="H119" s="8"/>
    </row>
    <row r="120" spans="1:8" s="9" customFormat="1" ht="15" customHeight="1" x14ac:dyDescent="0.25">
      <c r="A120" s="3"/>
      <c r="B120" s="3"/>
      <c r="C120" s="3"/>
      <c r="D120" s="3"/>
      <c r="E120" s="3"/>
      <c r="F120" s="3"/>
      <c r="G120" s="3"/>
      <c r="H120" s="3"/>
    </row>
    <row r="121" spans="1:8" s="9" customFormat="1" ht="30.75" customHeight="1" x14ac:dyDescent="0.25">
      <c r="A121" s="294" t="s">
        <v>142</v>
      </c>
      <c r="B121" s="294"/>
      <c r="C121" s="294"/>
      <c r="D121" s="294"/>
      <c r="E121" s="294"/>
      <c r="F121" s="294"/>
      <c r="G121" s="294"/>
      <c r="H121" s="294"/>
    </row>
    <row r="122" spans="1:8" s="9" customFormat="1" ht="15" customHeight="1" x14ac:dyDescent="0.25">
      <c r="A122" s="35"/>
      <c r="B122" s="29"/>
      <c r="C122" s="29"/>
      <c r="D122" s="29"/>
      <c r="E122" s="29"/>
      <c r="F122" s="29"/>
      <c r="G122" s="29"/>
      <c r="H122" s="33"/>
    </row>
    <row r="123" spans="1:8" s="9" customFormat="1" ht="63" customHeight="1" x14ac:dyDescent="0.2">
      <c r="A123" s="327" t="s">
        <v>135</v>
      </c>
      <c r="B123" s="328"/>
      <c r="C123" s="328"/>
      <c r="D123" s="328"/>
      <c r="E123" s="328"/>
      <c r="F123" s="328"/>
      <c r="G123" s="328"/>
      <c r="H123" s="328"/>
    </row>
    <row r="124" spans="1:8" s="9" customFormat="1" ht="30.75" customHeight="1" x14ac:dyDescent="0.2">
      <c r="A124" s="327" t="s">
        <v>176</v>
      </c>
      <c r="B124" s="327"/>
      <c r="C124" s="327"/>
      <c r="D124" s="327"/>
      <c r="E124" s="327"/>
      <c r="F124" s="327"/>
      <c r="G124" s="327"/>
      <c r="H124" s="327"/>
    </row>
    <row r="125" spans="1:8" s="9" customFormat="1" ht="15" customHeight="1" x14ac:dyDescent="0.25">
      <c r="A125" s="107"/>
      <c r="B125" s="107"/>
      <c r="C125" s="107"/>
      <c r="D125" s="107"/>
      <c r="E125" s="107"/>
      <c r="F125" s="107"/>
      <c r="G125" s="107"/>
      <c r="H125" s="107"/>
    </row>
    <row r="126" spans="1:8" s="9" customFormat="1" ht="15" customHeight="1" x14ac:dyDescent="0.25">
      <c r="A126" s="76" t="s">
        <v>177</v>
      </c>
      <c r="B126" s="329" t="s">
        <v>9</v>
      </c>
      <c r="C126" s="329"/>
      <c r="D126" s="78"/>
      <c r="E126" s="78"/>
      <c r="F126" s="78"/>
      <c r="G126" s="78"/>
      <c r="H126" s="88"/>
    </row>
    <row r="127" spans="1:8" s="9" customFormat="1" ht="15" customHeight="1" x14ac:dyDescent="0.25">
      <c r="A127" s="258" t="s">
        <v>178</v>
      </c>
      <c r="B127" s="107"/>
      <c r="C127" s="107"/>
      <c r="D127" s="107"/>
      <c r="E127" s="107"/>
      <c r="F127" s="107"/>
      <c r="G127" s="107"/>
      <c r="H127" s="107"/>
    </row>
    <row r="128" spans="1:8" s="9" customFormat="1" ht="15" customHeight="1" x14ac:dyDescent="0.25">
      <c r="A128" s="258"/>
      <c r="B128" s="107"/>
      <c r="C128" s="107"/>
      <c r="D128" s="107"/>
      <c r="E128" s="107"/>
      <c r="F128" s="107"/>
      <c r="G128" s="107"/>
      <c r="H128" s="107"/>
    </row>
    <row r="129" spans="1:8" s="9" customFormat="1" ht="12.75" customHeight="1" x14ac:dyDescent="0.25">
      <c r="A129" s="3"/>
      <c r="B129" s="3"/>
      <c r="C129" s="3"/>
      <c r="D129" s="3"/>
      <c r="E129" s="3"/>
      <c r="F129" s="3"/>
      <c r="G129" s="3"/>
      <c r="H129" s="3"/>
    </row>
    <row r="130" spans="1:8" s="9" customFormat="1" ht="15" customHeight="1" x14ac:dyDescent="0.25">
      <c r="A130" s="294" t="s">
        <v>30</v>
      </c>
      <c r="B130" s="294"/>
      <c r="C130" s="294"/>
      <c r="D130" s="294"/>
      <c r="E130" s="294"/>
      <c r="F130" s="294"/>
      <c r="G130" s="294"/>
      <c r="H130" s="294"/>
    </row>
    <row r="131" spans="1:8" s="9" customFormat="1" ht="15" customHeight="1" x14ac:dyDescent="0.25">
      <c r="A131" s="37"/>
      <c r="B131" s="37"/>
      <c r="C131" s="37"/>
      <c r="D131" s="37"/>
      <c r="E131" s="37"/>
      <c r="F131" s="37"/>
      <c r="G131" s="37"/>
      <c r="H131" s="37"/>
    </row>
    <row r="132" spans="1:8" s="9" customFormat="1" ht="15" customHeight="1" x14ac:dyDescent="0.2">
      <c r="A132" s="330" t="s">
        <v>145</v>
      </c>
      <c r="B132" s="330"/>
      <c r="C132" s="330"/>
      <c r="D132" s="330"/>
      <c r="E132" s="330"/>
      <c r="F132" s="330"/>
      <c r="G132" s="330"/>
      <c r="H132" s="330"/>
    </row>
    <row r="133" spans="1:8" s="9" customFormat="1" ht="29.25" customHeight="1" x14ac:dyDescent="0.2">
      <c r="A133" s="323" t="s">
        <v>31</v>
      </c>
      <c r="B133" s="323"/>
      <c r="C133" s="323"/>
      <c r="D133" s="323"/>
      <c r="E133" s="323"/>
      <c r="F133" s="323"/>
      <c r="G133" s="323"/>
      <c r="H133" s="323"/>
    </row>
    <row r="134" spans="1:8" s="9" customFormat="1" ht="15" customHeight="1" x14ac:dyDescent="0.25">
      <c r="A134" s="3"/>
      <c r="B134" s="3"/>
      <c r="C134" s="3"/>
      <c r="D134" s="3"/>
      <c r="E134" s="3"/>
      <c r="F134" s="3"/>
      <c r="G134" s="3"/>
      <c r="H134" s="3"/>
    </row>
    <row r="135" spans="1:8" s="9" customFormat="1" ht="15" customHeight="1" x14ac:dyDescent="0.25">
      <c r="A135" s="191" t="s">
        <v>32</v>
      </c>
      <c r="B135" s="324"/>
      <c r="C135" s="324"/>
      <c r="D135" s="102"/>
      <c r="E135" s="102"/>
      <c r="F135" s="102"/>
      <c r="G135" s="102"/>
      <c r="H135" s="192"/>
    </row>
    <row r="136" spans="1:8" s="9" customFormat="1" ht="15" customHeight="1" x14ac:dyDescent="0.25">
      <c r="A136" s="39" t="s">
        <v>33</v>
      </c>
      <c r="B136" s="325" t="s">
        <v>34</v>
      </c>
      <c r="C136" s="325"/>
      <c r="D136" s="165">
        <v>5</v>
      </c>
      <c r="E136" s="166"/>
      <c r="F136" s="166"/>
      <c r="G136" s="166"/>
      <c r="H136" s="167">
        <f>+D136*$H$135</f>
        <v>0</v>
      </c>
    </row>
    <row r="137" spans="1:8" s="9" customFormat="1" ht="15" customHeight="1" x14ac:dyDescent="0.25">
      <c r="A137" s="40"/>
      <c r="B137" s="326" t="s">
        <v>28</v>
      </c>
      <c r="C137" s="326"/>
      <c r="D137" s="168">
        <v>6</v>
      </c>
      <c r="E137" s="169"/>
      <c r="F137" s="170"/>
      <c r="G137" s="170"/>
      <c r="H137" s="171">
        <f t="shared" ref="H137:H139" si="0">+D137*$H$135</f>
        <v>0</v>
      </c>
    </row>
    <row r="138" spans="1:8" s="9" customFormat="1" ht="15" customHeight="1" x14ac:dyDescent="0.25">
      <c r="A138" s="40"/>
      <c r="B138" s="326" t="s">
        <v>35</v>
      </c>
      <c r="C138" s="326"/>
      <c r="D138" s="168">
        <v>6</v>
      </c>
      <c r="E138" s="169"/>
      <c r="F138" s="170"/>
      <c r="G138" s="170"/>
      <c r="H138" s="171">
        <f t="shared" si="0"/>
        <v>0</v>
      </c>
    </row>
    <row r="139" spans="1:8" s="44" customFormat="1" ht="15" customHeight="1" x14ac:dyDescent="0.25">
      <c r="A139" s="136"/>
      <c r="B139" s="298" t="s">
        <v>16</v>
      </c>
      <c r="C139" s="298"/>
      <c r="D139" s="137">
        <v>2</v>
      </c>
      <c r="E139" s="138"/>
      <c r="F139" s="139"/>
      <c r="G139" s="139"/>
      <c r="H139" s="140">
        <f t="shared" si="0"/>
        <v>0</v>
      </c>
    </row>
    <row r="140" spans="1:8" s="9" customFormat="1" ht="15" customHeight="1" x14ac:dyDescent="0.25">
      <c r="A140" s="108" t="s">
        <v>117</v>
      </c>
      <c r="B140" s="3"/>
      <c r="C140" s="3"/>
      <c r="D140" s="3"/>
      <c r="E140" s="3"/>
      <c r="F140" s="3"/>
      <c r="G140" s="3"/>
      <c r="H140" s="21">
        <f>SUM(H136:H139)</f>
        <v>0</v>
      </c>
    </row>
    <row r="141" spans="1:8" s="9" customFormat="1" ht="15" customHeight="1" x14ac:dyDescent="0.25">
      <c r="A141" s="69"/>
      <c r="B141" s="3"/>
      <c r="C141" s="3"/>
      <c r="D141" s="3"/>
      <c r="E141" s="3"/>
      <c r="F141" s="3"/>
      <c r="G141" s="3"/>
      <c r="H141" s="21"/>
    </row>
    <row r="142" spans="1:8" s="9" customFormat="1" ht="15" customHeight="1" x14ac:dyDescent="0.25">
      <c r="A142" s="3"/>
      <c r="B142" s="3"/>
      <c r="C142" s="3"/>
      <c r="D142" s="3"/>
      <c r="E142" s="3"/>
      <c r="F142" s="3"/>
      <c r="G142" s="3"/>
      <c r="H142" s="3"/>
    </row>
    <row r="143" spans="1:8" s="9" customFormat="1" ht="32.25" customHeight="1" x14ac:dyDescent="0.25">
      <c r="A143" s="303" t="s">
        <v>36</v>
      </c>
      <c r="B143" s="303"/>
      <c r="C143" s="303"/>
      <c r="D143" s="303"/>
      <c r="E143" s="303"/>
      <c r="F143" s="303"/>
      <c r="G143" s="303"/>
      <c r="H143" s="303"/>
    </row>
    <row r="144" spans="1:8" s="9" customFormat="1" ht="15" customHeight="1" x14ac:dyDescent="0.25">
      <c r="A144" s="3"/>
      <c r="B144" s="3"/>
      <c r="C144" s="3"/>
      <c r="D144" s="3"/>
      <c r="E144" s="3"/>
      <c r="F144" s="3"/>
      <c r="G144" s="3"/>
      <c r="H144" s="3"/>
    </row>
    <row r="145" spans="1:8" s="9" customFormat="1" ht="64.5" customHeight="1" x14ac:dyDescent="0.2">
      <c r="A145" s="323" t="s">
        <v>37</v>
      </c>
      <c r="B145" s="323"/>
      <c r="C145" s="323"/>
      <c r="D145" s="323"/>
      <c r="E145" s="323"/>
      <c r="F145" s="323"/>
      <c r="G145" s="323"/>
      <c r="H145" s="323"/>
    </row>
    <row r="146" spans="1:8" s="9" customFormat="1" ht="15" customHeight="1" x14ac:dyDescent="0.25">
      <c r="A146" s="38"/>
      <c r="B146" s="308"/>
      <c r="C146" s="308"/>
      <c r="D146" s="16"/>
      <c r="E146" s="16"/>
      <c r="F146" s="16"/>
      <c r="G146" s="16"/>
      <c r="H146" s="3"/>
    </row>
    <row r="147" spans="1:8" s="9" customFormat="1" ht="15" customHeight="1" x14ac:dyDescent="0.25">
      <c r="A147" s="39" t="s">
        <v>38</v>
      </c>
      <c r="B147" s="308" t="s">
        <v>34</v>
      </c>
      <c r="C147" s="308"/>
      <c r="D147" s="20"/>
      <c r="E147" s="16"/>
      <c r="F147" s="16"/>
      <c r="G147" s="16"/>
      <c r="H147" s="17"/>
    </row>
    <row r="148" spans="1:8" s="9" customFormat="1" ht="15" customHeight="1" x14ac:dyDescent="0.25">
      <c r="A148" s="39"/>
      <c r="B148" s="22"/>
      <c r="C148" s="22"/>
      <c r="D148" s="20"/>
      <c r="E148" s="16"/>
      <c r="F148" s="16"/>
      <c r="G148" s="16"/>
      <c r="H148" s="81"/>
    </row>
    <row r="149" spans="1:8" s="9" customFormat="1" ht="15" customHeight="1" x14ac:dyDescent="0.25">
      <c r="A149" s="39"/>
      <c r="B149" s="22"/>
      <c r="C149" s="22"/>
      <c r="D149" s="20"/>
      <c r="E149" s="16"/>
      <c r="F149" s="16"/>
      <c r="G149" s="16"/>
      <c r="H149" s="16"/>
    </row>
    <row r="150" spans="1:8" s="9" customFormat="1" ht="29.25" customHeight="1" x14ac:dyDescent="0.25">
      <c r="A150" s="294" t="s">
        <v>39</v>
      </c>
      <c r="B150" s="294"/>
      <c r="C150" s="294"/>
      <c r="D150" s="294"/>
      <c r="E150" s="294"/>
      <c r="F150" s="294"/>
      <c r="G150" s="294"/>
      <c r="H150" s="294"/>
    </row>
    <row r="151" spans="1:8" s="9" customFormat="1" ht="15" customHeight="1" x14ac:dyDescent="0.25">
      <c r="A151" s="3"/>
      <c r="B151" s="3"/>
      <c r="C151" s="3"/>
      <c r="D151" s="3"/>
      <c r="E151" s="3"/>
      <c r="F151" s="3"/>
      <c r="G151" s="3"/>
      <c r="H151" s="3"/>
    </row>
    <row r="152" spans="1:8" s="9" customFormat="1" ht="48.75" customHeight="1" x14ac:dyDescent="0.2">
      <c r="A152" s="323" t="s">
        <v>164</v>
      </c>
      <c r="B152" s="323"/>
      <c r="C152" s="323"/>
      <c r="D152" s="323"/>
      <c r="E152" s="323"/>
      <c r="F152" s="323"/>
      <c r="G152" s="323"/>
      <c r="H152" s="323"/>
    </row>
    <row r="153" spans="1:8" s="9" customFormat="1" ht="15" customHeight="1" x14ac:dyDescent="0.25">
      <c r="A153" s="3"/>
      <c r="B153" s="3"/>
      <c r="C153" s="3"/>
      <c r="D153" s="3"/>
      <c r="E153" s="3"/>
      <c r="F153" s="3"/>
      <c r="G153" s="3"/>
      <c r="H153" s="3"/>
    </row>
    <row r="154" spans="1:8" s="9" customFormat="1" ht="15" customHeight="1" x14ac:dyDescent="0.25">
      <c r="A154" s="191" t="s">
        <v>32</v>
      </c>
      <c r="B154" s="324"/>
      <c r="C154" s="324"/>
      <c r="D154" s="102"/>
      <c r="E154" s="102"/>
      <c r="F154" s="102"/>
      <c r="G154" s="102"/>
      <c r="H154" s="192"/>
    </row>
    <row r="155" spans="1:8" s="9" customFormat="1" ht="15" customHeight="1" x14ac:dyDescent="0.25">
      <c r="A155" s="39" t="s">
        <v>40</v>
      </c>
      <c r="B155" s="325" t="s">
        <v>28</v>
      </c>
      <c r="C155" s="325"/>
      <c r="D155" s="165">
        <v>1</v>
      </c>
      <c r="E155" s="166"/>
      <c r="F155" s="166"/>
      <c r="G155" s="166"/>
      <c r="H155" s="167">
        <f>+D155*$H$154</f>
        <v>0</v>
      </c>
    </row>
    <row r="156" spans="1:8" s="9" customFormat="1" ht="15" customHeight="1" x14ac:dyDescent="0.25">
      <c r="A156" s="40"/>
      <c r="B156" s="326" t="s">
        <v>35</v>
      </c>
      <c r="C156" s="326"/>
      <c r="D156" s="168">
        <v>1</v>
      </c>
      <c r="E156" s="169"/>
      <c r="F156" s="170"/>
      <c r="G156" s="170"/>
      <c r="H156" s="171">
        <f t="shared" ref="H156:H157" si="1">+D156*$H$154</f>
        <v>0</v>
      </c>
    </row>
    <row r="157" spans="1:8" s="9" customFormat="1" ht="15" customHeight="1" x14ac:dyDescent="0.25">
      <c r="A157" s="104"/>
      <c r="B157" s="324" t="s">
        <v>16</v>
      </c>
      <c r="C157" s="324"/>
      <c r="D157" s="100">
        <v>1</v>
      </c>
      <c r="E157" s="101"/>
      <c r="F157" s="102"/>
      <c r="G157" s="102"/>
      <c r="H157" s="103">
        <f t="shared" si="1"/>
        <v>0</v>
      </c>
    </row>
    <row r="158" spans="1:8" s="9" customFormat="1" ht="15" customHeight="1" x14ac:dyDescent="0.25">
      <c r="A158" s="108" t="s">
        <v>117</v>
      </c>
      <c r="B158" s="3"/>
      <c r="C158" s="3"/>
      <c r="D158" s="3"/>
      <c r="E158" s="3"/>
      <c r="F158" s="3"/>
      <c r="G158" s="3"/>
      <c r="H158" s="21">
        <f>SUM(H155:H157)</f>
        <v>0</v>
      </c>
    </row>
    <row r="159" spans="1:8" s="9" customFormat="1" ht="15" customHeight="1" x14ac:dyDescent="0.25">
      <c r="A159" s="69"/>
      <c r="B159" s="3"/>
      <c r="C159" s="3"/>
      <c r="D159" s="3"/>
      <c r="E159" s="3"/>
      <c r="F159" s="3"/>
      <c r="G159" s="3"/>
      <c r="H159" s="21"/>
    </row>
    <row r="160" spans="1:8" s="9" customFormat="1" ht="15" customHeight="1" x14ac:dyDescent="0.25">
      <c r="A160" s="3"/>
      <c r="B160" s="308"/>
      <c r="C160" s="308"/>
      <c r="D160" s="41"/>
      <c r="E160" s="42"/>
      <c r="F160" s="43"/>
      <c r="G160" s="43"/>
      <c r="H160" s="21"/>
    </row>
    <row r="161" spans="1:19" s="9" customFormat="1" ht="15" customHeight="1" x14ac:dyDescent="0.25">
      <c r="A161" s="294" t="s">
        <v>41</v>
      </c>
      <c r="B161" s="294"/>
      <c r="C161" s="294"/>
      <c r="D161" s="294"/>
      <c r="E161" s="294"/>
      <c r="F161" s="294"/>
      <c r="G161" s="294"/>
      <c r="H161" s="294"/>
    </row>
    <row r="162" spans="1:19" s="9" customFormat="1" ht="15" customHeight="1" x14ac:dyDescent="0.25">
      <c r="A162" s="3"/>
      <c r="B162" s="3"/>
      <c r="C162" s="3"/>
      <c r="D162" s="3"/>
      <c r="E162" s="3"/>
      <c r="F162" s="3"/>
      <c r="G162" s="3"/>
      <c r="H162" s="3"/>
    </row>
    <row r="163" spans="1:19" s="44" customFormat="1" ht="30.75" customHeight="1" x14ac:dyDescent="0.2">
      <c r="A163" s="327" t="s">
        <v>165</v>
      </c>
      <c r="B163" s="327"/>
      <c r="C163" s="327"/>
      <c r="D163" s="327"/>
      <c r="E163" s="327"/>
      <c r="F163" s="327"/>
      <c r="G163" s="327"/>
      <c r="H163" s="327"/>
    </row>
    <row r="164" spans="1:19" s="44" customFormat="1" ht="15" customHeight="1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19" s="44" customFormat="1" ht="15" customHeight="1" x14ac:dyDescent="0.25">
      <c r="A165" s="201" t="s">
        <v>32</v>
      </c>
      <c r="B165" s="298"/>
      <c r="C165" s="298"/>
      <c r="D165" s="139"/>
      <c r="E165" s="139"/>
      <c r="F165" s="139"/>
      <c r="G165" s="139"/>
      <c r="H165" s="192"/>
      <c r="K165" s="9"/>
      <c r="L165" s="9"/>
      <c r="M165" s="9"/>
      <c r="N165" s="9"/>
      <c r="O165" s="9"/>
      <c r="P165" s="9"/>
      <c r="Q165" s="9"/>
      <c r="R165" s="9"/>
      <c r="S165" s="9"/>
    </row>
    <row r="166" spans="1:19" s="44" customFormat="1" ht="15" customHeight="1" x14ac:dyDescent="0.25">
      <c r="A166" s="141" t="s">
        <v>42</v>
      </c>
      <c r="B166" s="335" t="s">
        <v>35</v>
      </c>
      <c r="C166" s="335"/>
      <c r="D166" s="175">
        <v>1</v>
      </c>
      <c r="E166" s="172"/>
      <c r="F166" s="172"/>
      <c r="G166" s="172"/>
      <c r="H166" s="173">
        <f>+D166*$H$165</f>
        <v>0</v>
      </c>
      <c r="K166" s="9"/>
      <c r="L166" s="9"/>
      <c r="M166" s="9"/>
      <c r="N166" s="9"/>
      <c r="O166" s="9"/>
      <c r="P166" s="9"/>
      <c r="Q166" s="9"/>
      <c r="R166" s="9"/>
      <c r="S166" s="9"/>
    </row>
    <row r="167" spans="1:19" s="44" customFormat="1" ht="15" customHeight="1" x14ac:dyDescent="0.25">
      <c r="A167" s="143"/>
      <c r="B167" s="298" t="s">
        <v>16</v>
      </c>
      <c r="C167" s="298"/>
      <c r="D167" s="137">
        <v>1</v>
      </c>
      <c r="E167" s="138"/>
      <c r="F167" s="139"/>
      <c r="G167" s="139"/>
      <c r="H167" s="140">
        <f>+D167*$H$165</f>
        <v>0</v>
      </c>
    </row>
    <row r="168" spans="1:19" s="44" customFormat="1" ht="15" customHeight="1" x14ac:dyDescent="0.25">
      <c r="A168" s="108" t="s">
        <v>117</v>
      </c>
      <c r="B168" s="131"/>
      <c r="C168" s="131"/>
      <c r="D168" s="131"/>
      <c r="E168" s="131"/>
      <c r="F168" s="131"/>
      <c r="G168" s="131"/>
      <c r="H168" s="81">
        <f>SUM(H166:H167)</f>
        <v>0</v>
      </c>
    </row>
    <row r="169" spans="1:19" s="9" customFormat="1" ht="15" customHeight="1" x14ac:dyDescent="0.25">
      <c r="A169" s="69"/>
      <c r="B169" s="3"/>
      <c r="C169" s="3"/>
      <c r="D169" s="3"/>
      <c r="E169" s="3"/>
      <c r="F169" s="3"/>
      <c r="G169" s="3"/>
      <c r="H169" s="21"/>
    </row>
    <row r="170" spans="1:19" s="9" customFormat="1" ht="15" customHeight="1" x14ac:dyDescent="0.25">
      <c r="A170" s="3"/>
      <c r="B170" s="3"/>
      <c r="C170" s="3"/>
      <c r="D170" s="3"/>
      <c r="E170" s="3"/>
      <c r="F170" s="3"/>
      <c r="G170" s="3"/>
      <c r="H170" s="3"/>
    </row>
    <row r="171" spans="1:19" s="9" customFormat="1" ht="32.25" customHeight="1" x14ac:dyDescent="0.25">
      <c r="A171" s="303" t="s">
        <v>43</v>
      </c>
      <c r="B171" s="303"/>
      <c r="C171" s="303"/>
      <c r="D171" s="303"/>
      <c r="E171" s="303"/>
      <c r="F171" s="303"/>
      <c r="G171" s="303"/>
      <c r="H171" s="303"/>
    </row>
    <row r="172" spans="1:19" s="9" customFormat="1" ht="15" customHeight="1" x14ac:dyDescent="0.25">
      <c r="A172" s="37"/>
      <c r="B172" s="37"/>
      <c r="C172" s="37"/>
      <c r="D172" s="37"/>
      <c r="E172" s="37"/>
      <c r="F172" s="37"/>
      <c r="G172" s="37"/>
      <c r="H172" s="37"/>
    </row>
    <row r="173" spans="1:19" s="44" customFormat="1" ht="47.25" customHeight="1" x14ac:dyDescent="0.2">
      <c r="A173" s="334" t="s">
        <v>44</v>
      </c>
      <c r="B173" s="334"/>
      <c r="C173" s="334"/>
      <c r="D173" s="334"/>
      <c r="E173" s="334"/>
      <c r="F173" s="334"/>
      <c r="G173" s="334"/>
      <c r="H173" s="334"/>
    </row>
    <row r="174" spans="1:19" s="44" customFormat="1" ht="15" customHeight="1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19" s="44" customFormat="1" ht="15" customHeight="1" x14ac:dyDescent="0.25">
      <c r="A175" s="201" t="s">
        <v>32</v>
      </c>
      <c r="B175" s="298"/>
      <c r="C175" s="298"/>
      <c r="D175" s="139"/>
      <c r="E175" s="139"/>
      <c r="F175" s="139"/>
      <c r="G175" s="139"/>
      <c r="H175" s="192"/>
      <c r="K175" s="9"/>
      <c r="L175" s="9"/>
      <c r="M175" s="9"/>
      <c r="N175" s="9"/>
      <c r="O175" s="9"/>
      <c r="P175" s="9"/>
      <c r="Q175" s="9"/>
      <c r="R175" s="9"/>
      <c r="S175" s="9"/>
    </row>
    <row r="176" spans="1:19" s="44" customFormat="1" ht="15" customHeight="1" x14ac:dyDescent="0.25">
      <c r="A176" s="141" t="s">
        <v>45</v>
      </c>
      <c r="B176" s="335" t="s">
        <v>35</v>
      </c>
      <c r="C176" s="335"/>
      <c r="D176" s="283">
        <v>2</v>
      </c>
      <c r="E176" s="172"/>
      <c r="F176" s="172"/>
      <c r="G176" s="172"/>
      <c r="H176" s="173">
        <f>+D176*$H$175</f>
        <v>0</v>
      </c>
      <c r="K176" s="9"/>
      <c r="L176" s="9"/>
      <c r="M176" s="9"/>
      <c r="N176" s="9"/>
      <c r="O176" s="9"/>
      <c r="P176" s="9"/>
      <c r="Q176" s="9"/>
      <c r="R176" s="9"/>
      <c r="S176" s="9"/>
    </row>
    <row r="177" spans="1:8" s="44" customFormat="1" ht="15" customHeight="1" x14ac:dyDescent="0.25">
      <c r="A177" s="143"/>
      <c r="B177" s="298" t="s">
        <v>16</v>
      </c>
      <c r="C177" s="298"/>
      <c r="D177" s="137">
        <v>1</v>
      </c>
      <c r="E177" s="138"/>
      <c r="F177" s="139"/>
      <c r="G177" s="139"/>
      <c r="H177" s="140">
        <f>+D177*$H$175</f>
        <v>0</v>
      </c>
    </row>
    <row r="178" spans="1:8" s="9" customFormat="1" ht="15" customHeight="1" x14ac:dyDescent="0.25">
      <c r="A178" s="108" t="s">
        <v>117</v>
      </c>
      <c r="B178" s="22"/>
      <c r="C178" s="22"/>
      <c r="D178" s="41"/>
      <c r="E178" s="42"/>
      <c r="F178" s="43"/>
      <c r="G178" s="43"/>
      <c r="H178" s="21">
        <f>SUM(H176:H177)</f>
        <v>0</v>
      </c>
    </row>
    <row r="179" spans="1:8" s="9" customFormat="1" ht="15" customHeight="1" x14ac:dyDescent="0.25">
      <c r="A179" s="69"/>
      <c r="B179" s="22"/>
      <c r="C179" s="22"/>
      <c r="D179" s="41"/>
      <c r="E179" s="42"/>
      <c r="F179" s="43"/>
      <c r="G179" s="43"/>
      <c r="H179" s="21"/>
    </row>
    <row r="180" spans="1:8" s="9" customFormat="1" ht="15" customHeight="1" x14ac:dyDescent="0.25">
      <c r="A180" s="40"/>
      <c r="B180" s="22"/>
      <c r="C180" s="22"/>
      <c r="D180" s="41"/>
      <c r="E180" s="42"/>
      <c r="F180" s="43"/>
      <c r="G180" s="43"/>
      <c r="H180" s="21"/>
    </row>
    <row r="181" spans="1:8" s="9" customFormat="1" ht="15" customHeight="1" x14ac:dyDescent="0.25">
      <c r="A181" s="336" t="s">
        <v>46</v>
      </c>
      <c r="B181" s="336"/>
      <c r="C181" s="336"/>
      <c r="D181" s="336"/>
      <c r="E181" s="336"/>
      <c r="F181" s="336"/>
      <c r="G181" s="336"/>
      <c r="H181" s="336"/>
    </row>
    <row r="182" spans="1:8" s="9" customFormat="1" ht="15" customHeight="1" x14ac:dyDescent="0.25">
      <c r="A182" s="36"/>
      <c r="B182" s="29"/>
      <c r="C182" s="29"/>
      <c r="D182" s="29"/>
      <c r="E182" s="29"/>
      <c r="F182" s="29"/>
      <c r="G182" s="29"/>
      <c r="H182" s="33"/>
    </row>
    <row r="183" spans="1:8" s="9" customFormat="1" ht="15" customHeight="1" x14ac:dyDescent="0.2">
      <c r="A183" s="330" t="s">
        <v>47</v>
      </c>
      <c r="B183" s="330"/>
      <c r="C183" s="330"/>
      <c r="D183" s="330"/>
      <c r="E183" s="330"/>
      <c r="F183" s="330"/>
      <c r="G183" s="330"/>
      <c r="H183" s="330"/>
    </row>
    <row r="184" spans="1:8" s="9" customFormat="1" ht="15" customHeight="1" x14ac:dyDescent="0.25">
      <c r="A184" s="3"/>
      <c r="B184" s="3"/>
      <c r="C184" s="3"/>
      <c r="D184" s="3"/>
      <c r="E184" s="3"/>
      <c r="F184" s="3"/>
      <c r="G184" s="3"/>
      <c r="H184" s="3"/>
    </row>
    <row r="185" spans="1:8" s="9" customFormat="1" ht="15" customHeight="1" x14ac:dyDescent="0.25">
      <c r="A185" s="191" t="s">
        <v>32</v>
      </c>
      <c r="B185" s="324"/>
      <c r="C185" s="324"/>
      <c r="D185" s="102"/>
      <c r="E185" s="102"/>
      <c r="F185" s="102"/>
      <c r="G185" s="102"/>
      <c r="H185" s="192"/>
    </row>
    <row r="186" spans="1:8" s="9" customFormat="1" ht="15" customHeight="1" x14ac:dyDescent="0.25">
      <c r="A186" s="39" t="s">
        <v>48</v>
      </c>
      <c r="B186" s="325" t="s">
        <v>9</v>
      </c>
      <c r="C186" s="325"/>
      <c r="D186" s="165">
        <v>2</v>
      </c>
      <c r="E186" s="166"/>
      <c r="F186" s="166"/>
      <c r="G186" s="166"/>
      <c r="H186" s="167">
        <f>+D186*$H$185</f>
        <v>0</v>
      </c>
    </row>
    <row r="187" spans="1:8" s="9" customFormat="1" ht="15" customHeight="1" x14ac:dyDescent="0.25">
      <c r="A187" s="40"/>
      <c r="B187" s="326" t="s">
        <v>34</v>
      </c>
      <c r="C187" s="326"/>
      <c r="D187" s="168">
        <v>4</v>
      </c>
      <c r="E187" s="169"/>
      <c r="F187" s="170"/>
      <c r="G187" s="170"/>
      <c r="H187" s="171">
        <f t="shared" ref="H187:H190" si="2">+D187*$H$185</f>
        <v>0</v>
      </c>
    </row>
    <row r="188" spans="1:8" s="9" customFormat="1" ht="15" customHeight="1" x14ac:dyDescent="0.25">
      <c r="A188" s="40"/>
      <c r="B188" s="326" t="s">
        <v>28</v>
      </c>
      <c r="C188" s="326"/>
      <c r="D188" s="168">
        <v>4</v>
      </c>
      <c r="E188" s="169"/>
      <c r="F188" s="170"/>
      <c r="G188" s="170"/>
      <c r="H188" s="171">
        <f t="shared" si="2"/>
        <v>0</v>
      </c>
    </row>
    <row r="189" spans="1:8" s="9" customFormat="1" ht="15" customHeight="1" x14ac:dyDescent="0.25">
      <c r="A189" s="3"/>
      <c r="B189" s="326" t="s">
        <v>35</v>
      </c>
      <c r="C189" s="326"/>
      <c r="D189" s="168">
        <v>4</v>
      </c>
      <c r="E189" s="169"/>
      <c r="F189" s="170"/>
      <c r="G189" s="170"/>
      <c r="H189" s="171">
        <f t="shared" si="2"/>
        <v>0</v>
      </c>
    </row>
    <row r="190" spans="1:8" s="9" customFormat="1" ht="15" customHeight="1" x14ac:dyDescent="0.25">
      <c r="A190" s="99"/>
      <c r="B190" s="298" t="s">
        <v>16</v>
      </c>
      <c r="C190" s="298"/>
      <c r="D190" s="137">
        <v>1</v>
      </c>
      <c r="E190" s="101"/>
      <c r="F190" s="102"/>
      <c r="G190" s="102"/>
      <c r="H190" s="103">
        <f t="shared" si="2"/>
        <v>0</v>
      </c>
    </row>
    <row r="191" spans="1:8" s="9" customFormat="1" ht="15" customHeight="1" x14ac:dyDescent="0.25">
      <c r="A191" s="108" t="s">
        <v>117</v>
      </c>
      <c r="B191" s="22"/>
      <c r="C191" s="22"/>
      <c r="D191" s="41"/>
      <c r="E191" s="42"/>
      <c r="F191" s="43"/>
      <c r="G191" s="43"/>
      <c r="H191" s="21">
        <f>SUM(H186:H190)</f>
        <v>0</v>
      </c>
    </row>
    <row r="192" spans="1:8" s="9" customFormat="1" ht="15" customHeight="1" x14ac:dyDescent="0.25">
      <c r="A192" s="69"/>
      <c r="B192" s="22"/>
      <c r="C192" s="22"/>
      <c r="D192" s="41"/>
      <c r="E192" s="42"/>
      <c r="F192" s="43"/>
      <c r="G192" s="43"/>
      <c r="H192" s="21"/>
    </row>
    <row r="193" spans="1:8" s="9" customFormat="1" ht="15" customHeight="1" x14ac:dyDescent="0.25">
      <c r="A193" s="3"/>
      <c r="B193" s="3"/>
      <c r="C193" s="3"/>
      <c r="D193" s="3"/>
      <c r="E193" s="3"/>
      <c r="F193" s="3"/>
      <c r="G193" s="3"/>
      <c r="H193" s="3"/>
    </row>
    <row r="194" spans="1:8" s="9" customFormat="1" ht="30.75" customHeight="1" x14ac:dyDescent="0.2">
      <c r="A194" s="337" t="s">
        <v>49</v>
      </c>
      <c r="B194" s="337"/>
      <c r="C194" s="337"/>
      <c r="D194" s="337"/>
      <c r="E194" s="337"/>
      <c r="F194" s="337"/>
      <c r="G194" s="337"/>
      <c r="H194" s="337"/>
    </row>
    <row r="195" spans="1:8" s="9" customFormat="1" ht="15" customHeight="1" x14ac:dyDescent="0.25">
      <c r="A195" s="37"/>
      <c r="B195" s="37"/>
      <c r="C195" s="37"/>
      <c r="D195" s="37"/>
      <c r="E195" s="37"/>
      <c r="F195" s="37"/>
      <c r="G195" s="37"/>
      <c r="H195" s="37"/>
    </row>
    <row r="196" spans="1:8" s="9" customFormat="1" ht="155.25" customHeight="1" x14ac:dyDescent="0.2">
      <c r="A196" s="323" t="s">
        <v>148</v>
      </c>
      <c r="B196" s="323"/>
      <c r="C196" s="323"/>
      <c r="D196" s="323"/>
      <c r="E196" s="323"/>
      <c r="F196" s="323"/>
      <c r="G196" s="323"/>
      <c r="H196" s="323"/>
    </row>
    <row r="197" spans="1:8" s="9" customFormat="1" ht="15" customHeight="1" x14ac:dyDescent="0.25">
      <c r="A197" s="3"/>
      <c r="B197" s="3"/>
      <c r="C197" s="3"/>
      <c r="D197" s="3"/>
      <c r="E197" s="3"/>
      <c r="F197" s="3"/>
      <c r="G197" s="3"/>
      <c r="H197" s="3"/>
    </row>
    <row r="198" spans="1:8" s="9" customFormat="1" ht="15" customHeight="1" x14ac:dyDescent="0.25">
      <c r="A198" s="191" t="s">
        <v>32</v>
      </c>
      <c r="B198" s="324"/>
      <c r="C198" s="324"/>
      <c r="D198" s="102"/>
      <c r="E198" s="102"/>
      <c r="F198" s="102"/>
      <c r="G198" s="102"/>
      <c r="H198" s="192"/>
    </row>
    <row r="199" spans="1:8" s="9" customFormat="1" ht="15" customHeight="1" x14ac:dyDescent="0.25">
      <c r="A199" s="39" t="s">
        <v>50</v>
      </c>
      <c r="B199" s="325" t="s">
        <v>28</v>
      </c>
      <c r="C199" s="325"/>
      <c r="D199" s="165">
        <v>6</v>
      </c>
      <c r="E199" s="166"/>
      <c r="F199" s="166"/>
      <c r="G199" s="166"/>
      <c r="H199" s="167">
        <f>+D199*$H$198</f>
        <v>0</v>
      </c>
    </row>
    <row r="200" spans="1:8" s="9" customFormat="1" ht="15" customHeight="1" x14ac:dyDescent="0.25">
      <c r="A200" s="40"/>
      <c r="B200" s="338" t="s">
        <v>35</v>
      </c>
      <c r="C200" s="338"/>
      <c r="D200" s="174">
        <v>6</v>
      </c>
      <c r="E200" s="169"/>
      <c r="F200" s="170"/>
      <c r="G200" s="170"/>
      <c r="H200" s="171">
        <f>+D200*$H$198</f>
        <v>0</v>
      </c>
    </row>
    <row r="201" spans="1:8" s="9" customFormat="1" ht="15" customHeight="1" x14ac:dyDescent="0.25">
      <c r="A201" s="104"/>
      <c r="B201" s="298" t="s">
        <v>16</v>
      </c>
      <c r="C201" s="298"/>
      <c r="D201" s="284">
        <v>2</v>
      </c>
      <c r="E201" s="101"/>
      <c r="F201" s="102"/>
      <c r="G201" s="102"/>
      <c r="H201" s="103">
        <f>+D201*$H$198</f>
        <v>0</v>
      </c>
    </row>
    <row r="202" spans="1:8" s="9" customFormat="1" ht="15" customHeight="1" x14ac:dyDescent="0.25">
      <c r="A202" s="108" t="s">
        <v>117</v>
      </c>
      <c r="B202" s="22"/>
      <c r="C202" s="22"/>
      <c r="D202" s="41"/>
      <c r="E202" s="42"/>
      <c r="F202" s="43"/>
      <c r="G202" s="43"/>
      <c r="H202" s="21">
        <f>SUM(H199:H201)</f>
        <v>0</v>
      </c>
    </row>
    <row r="203" spans="1:8" s="9" customFormat="1" ht="15" customHeight="1" x14ac:dyDescent="0.25">
      <c r="A203" s="69"/>
      <c r="B203" s="22"/>
      <c r="C203" s="22"/>
      <c r="D203" s="41"/>
      <c r="E203" s="42"/>
      <c r="F203" s="43"/>
      <c r="G203" s="43"/>
      <c r="H203" s="21"/>
    </row>
    <row r="204" spans="1:8" s="9" customFormat="1" ht="15" customHeight="1" x14ac:dyDescent="0.25">
      <c r="A204" s="40"/>
      <c r="B204" s="22"/>
      <c r="C204" s="22"/>
      <c r="D204" s="41"/>
      <c r="E204" s="42"/>
      <c r="F204" s="43"/>
      <c r="G204" s="43"/>
      <c r="H204" s="21"/>
    </row>
    <row r="205" spans="1:8" s="9" customFormat="1" ht="36" customHeight="1" x14ac:dyDescent="0.2">
      <c r="A205" s="337" t="s">
        <v>51</v>
      </c>
      <c r="B205" s="337"/>
      <c r="C205" s="337"/>
      <c r="D205" s="337"/>
      <c r="E205" s="337"/>
      <c r="F205" s="337"/>
      <c r="G205" s="337"/>
      <c r="H205" s="337"/>
    </row>
    <row r="206" spans="1:8" s="9" customFormat="1" ht="15" customHeight="1" x14ac:dyDescent="0.25">
      <c r="A206" s="37"/>
      <c r="B206" s="37"/>
      <c r="C206" s="37"/>
      <c r="D206" s="37"/>
      <c r="E206" s="37"/>
      <c r="F206" s="37"/>
      <c r="G206" s="37"/>
      <c r="H206" s="37"/>
    </row>
    <row r="207" spans="1:8" s="9" customFormat="1" ht="15" customHeight="1" x14ac:dyDescent="0.2">
      <c r="A207" s="330" t="s">
        <v>143</v>
      </c>
      <c r="B207" s="330"/>
      <c r="C207" s="330"/>
      <c r="D207" s="330"/>
      <c r="E207" s="330"/>
      <c r="F207" s="330"/>
      <c r="G207" s="330"/>
      <c r="H207" s="330"/>
    </row>
    <row r="208" spans="1:8" s="9" customFormat="1" ht="15" customHeight="1" x14ac:dyDescent="0.25">
      <c r="A208" s="3"/>
      <c r="B208" s="3"/>
      <c r="C208" s="3"/>
      <c r="D208" s="3"/>
      <c r="E208" s="3"/>
      <c r="F208" s="3"/>
      <c r="G208" s="3"/>
      <c r="H208" s="3"/>
    </row>
    <row r="209" spans="1:19" s="9" customFormat="1" ht="15" customHeight="1" x14ac:dyDescent="0.25">
      <c r="A209" s="191" t="s">
        <v>32</v>
      </c>
      <c r="B209" s="324"/>
      <c r="C209" s="324"/>
      <c r="D209" s="102"/>
      <c r="E209" s="102"/>
      <c r="F209" s="102"/>
      <c r="G209" s="102"/>
      <c r="H209" s="192"/>
    </row>
    <row r="210" spans="1:19" s="9" customFormat="1" ht="15" customHeight="1" x14ac:dyDescent="0.25">
      <c r="A210" s="39" t="s">
        <v>52</v>
      </c>
      <c r="B210" s="339" t="s">
        <v>35</v>
      </c>
      <c r="C210" s="339"/>
      <c r="D210" s="202">
        <v>1</v>
      </c>
      <c r="E210" s="203"/>
      <c r="F210" s="203"/>
      <c r="G210" s="203"/>
      <c r="H210" s="204">
        <f>+D210*$H$209</f>
        <v>0</v>
      </c>
    </row>
    <row r="211" spans="1:19" s="9" customFormat="1" ht="15" customHeight="1" x14ac:dyDescent="0.25">
      <c r="A211" s="104"/>
      <c r="B211" s="324" t="s">
        <v>16</v>
      </c>
      <c r="C211" s="324"/>
      <c r="D211" s="137">
        <v>1</v>
      </c>
      <c r="E211" s="101"/>
      <c r="F211" s="102"/>
      <c r="G211" s="102"/>
      <c r="H211" s="103">
        <f>+D211*$H$209</f>
        <v>0</v>
      </c>
      <c r="J211" s="106"/>
    </row>
    <row r="212" spans="1:19" s="9" customFormat="1" ht="15" customHeight="1" x14ac:dyDescent="0.25">
      <c r="A212" s="108" t="s">
        <v>117</v>
      </c>
      <c r="B212" s="22"/>
      <c r="C212" s="22"/>
      <c r="D212" s="41"/>
      <c r="E212" s="42"/>
      <c r="F212" s="43"/>
      <c r="G212" s="43"/>
      <c r="H212" s="21">
        <f>SUM(H210:H211)</f>
        <v>0</v>
      </c>
    </row>
    <row r="213" spans="1:19" s="9" customFormat="1" ht="15" customHeight="1" x14ac:dyDescent="0.25">
      <c r="A213" s="107"/>
      <c r="B213" s="3"/>
      <c r="C213" s="3"/>
      <c r="D213" s="3"/>
      <c r="E213" s="3"/>
      <c r="F213" s="3"/>
      <c r="G213" s="3"/>
      <c r="H213" s="3"/>
    </row>
    <row r="214" spans="1:19" s="9" customFormat="1" ht="15" customHeight="1" x14ac:dyDescent="0.25">
      <c r="A214" s="3"/>
      <c r="B214" s="3"/>
      <c r="C214" s="3"/>
      <c r="D214" s="3"/>
      <c r="E214" s="3"/>
      <c r="F214" s="3"/>
      <c r="G214" s="3"/>
      <c r="H214" s="3"/>
    </row>
    <row r="215" spans="1:19" s="9" customFormat="1" ht="15" customHeight="1" x14ac:dyDescent="0.25">
      <c r="A215" s="294" t="s">
        <v>118</v>
      </c>
      <c r="B215" s="294"/>
      <c r="C215" s="294"/>
      <c r="D215" s="294"/>
      <c r="E215" s="294"/>
      <c r="F215" s="294"/>
      <c r="G215" s="294"/>
      <c r="H215" s="294"/>
    </row>
    <row r="216" spans="1:19" s="9" customFormat="1" ht="15" customHeight="1" x14ac:dyDescent="0.25">
      <c r="A216" s="37"/>
      <c r="B216" s="37"/>
      <c r="C216" s="37"/>
      <c r="D216" s="37"/>
      <c r="E216" s="37"/>
      <c r="F216" s="37"/>
      <c r="G216" s="37"/>
      <c r="H216" s="37"/>
    </row>
    <row r="217" spans="1:19" s="44" customFormat="1" ht="47.25" customHeight="1" x14ac:dyDescent="0.2">
      <c r="A217" s="323" t="s">
        <v>119</v>
      </c>
      <c r="B217" s="323"/>
      <c r="C217" s="323"/>
      <c r="D217" s="323"/>
      <c r="E217" s="323"/>
      <c r="F217" s="323"/>
      <c r="G217" s="323"/>
      <c r="H217" s="323"/>
    </row>
    <row r="218" spans="1:19" s="45" customFormat="1" ht="47.25" customHeight="1" x14ac:dyDescent="0.2">
      <c r="A218" s="323" t="s">
        <v>120</v>
      </c>
      <c r="B218" s="323"/>
      <c r="C218" s="323"/>
      <c r="D218" s="323"/>
      <c r="E218" s="323"/>
      <c r="F218" s="323"/>
      <c r="G218" s="323"/>
      <c r="H218" s="323"/>
      <c r="K218" s="9"/>
      <c r="L218" s="9"/>
      <c r="M218" s="9"/>
      <c r="N218" s="9"/>
      <c r="O218" s="9"/>
      <c r="P218" s="9"/>
      <c r="Q218" s="9"/>
    </row>
    <row r="219" spans="1:19" s="46" customFormat="1" ht="15" customHeight="1" x14ac:dyDescent="0.25">
      <c r="A219" s="3"/>
      <c r="B219" s="3"/>
      <c r="C219" s="3"/>
      <c r="D219" s="3"/>
      <c r="E219" s="3"/>
      <c r="F219" s="3"/>
      <c r="G219" s="3"/>
      <c r="H219" s="3"/>
      <c r="I219" s="45"/>
      <c r="K219" s="9"/>
      <c r="L219" s="9"/>
      <c r="M219" s="9"/>
      <c r="N219" s="9"/>
      <c r="O219" s="9"/>
      <c r="P219" s="9"/>
      <c r="Q219" s="9"/>
      <c r="R219" s="9"/>
      <c r="S219" s="9"/>
    </row>
    <row r="220" spans="1:19" s="46" customFormat="1" ht="15" customHeight="1" x14ac:dyDescent="0.25">
      <c r="A220" s="191" t="s">
        <v>32</v>
      </c>
      <c r="B220" s="324"/>
      <c r="C220" s="324"/>
      <c r="D220" s="102"/>
      <c r="E220" s="102"/>
      <c r="F220" s="102"/>
      <c r="G220" s="102"/>
      <c r="H220" s="192"/>
      <c r="I220" s="45"/>
    </row>
    <row r="221" spans="1:19" s="46" customFormat="1" ht="15" customHeight="1" x14ac:dyDescent="0.25">
      <c r="A221" s="39" t="s">
        <v>53</v>
      </c>
      <c r="B221" s="325" t="s">
        <v>28</v>
      </c>
      <c r="C221" s="325"/>
      <c r="D221" s="165">
        <v>6</v>
      </c>
      <c r="E221" s="166"/>
      <c r="F221" s="166"/>
      <c r="G221" s="166"/>
      <c r="H221" s="167">
        <f>+D221*$H$220</f>
        <v>0</v>
      </c>
      <c r="I221" s="45"/>
    </row>
    <row r="222" spans="1:19" s="46" customFormat="1" ht="15" customHeight="1" x14ac:dyDescent="0.25">
      <c r="A222" s="40"/>
      <c r="B222" s="326" t="s">
        <v>35</v>
      </c>
      <c r="C222" s="326"/>
      <c r="D222" s="168">
        <v>12</v>
      </c>
      <c r="E222" s="169"/>
      <c r="F222" s="170"/>
      <c r="G222" s="170"/>
      <c r="H222" s="171">
        <f t="shared" ref="H222:H223" si="3">+D222*$H$220</f>
        <v>0</v>
      </c>
      <c r="I222" s="45"/>
    </row>
    <row r="223" spans="1:19" s="44" customFormat="1" ht="15" customHeight="1" x14ac:dyDescent="0.25">
      <c r="A223" s="99"/>
      <c r="B223" s="298" t="s">
        <v>16</v>
      </c>
      <c r="C223" s="298"/>
      <c r="D223" s="284">
        <v>4</v>
      </c>
      <c r="E223" s="101"/>
      <c r="F223" s="102"/>
      <c r="G223" s="102"/>
      <c r="H223" s="103">
        <f t="shared" si="3"/>
        <v>0</v>
      </c>
    </row>
    <row r="224" spans="1:19" s="44" customFormat="1" ht="15" customHeight="1" x14ac:dyDescent="0.25">
      <c r="A224" s="108" t="s">
        <v>117</v>
      </c>
      <c r="B224" s="22"/>
      <c r="C224" s="22"/>
      <c r="D224" s="41"/>
      <c r="E224" s="42"/>
      <c r="F224" s="43"/>
      <c r="G224" s="43"/>
      <c r="H224" s="21">
        <f>SUM(H221:H223)</f>
        <v>0</v>
      </c>
    </row>
    <row r="225" spans="1:19" s="48" customFormat="1" ht="15" customHeight="1" x14ac:dyDescent="0.25">
      <c r="A225" s="47"/>
      <c r="B225" s="44"/>
      <c r="C225" s="44"/>
      <c r="D225" s="44"/>
      <c r="E225" s="44"/>
      <c r="F225" s="44"/>
      <c r="G225" s="44"/>
      <c r="H225" s="44"/>
      <c r="I225" s="44"/>
    </row>
    <row r="226" spans="1:19" s="48" customFormat="1" ht="15" customHeight="1" x14ac:dyDescent="0.2">
      <c r="A226" s="49"/>
      <c r="B226" s="50"/>
      <c r="C226" s="50"/>
      <c r="D226" s="50"/>
      <c r="E226" s="50"/>
      <c r="F226" s="50"/>
      <c r="G226" s="50"/>
      <c r="H226" s="51"/>
      <c r="I226" s="44"/>
    </row>
    <row r="227" spans="1:19" s="48" customFormat="1" ht="15" customHeight="1" x14ac:dyDescent="0.25">
      <c r="A227" s="294" t="s">
        <v>121</v>
      </c>
      <c r="B227" s="294"/>
      <c r="C227" s="294"/>
      <c r="D227" s="294"/>
      <c r="E227" s="294"/>
      <c r="F227" s="294"/>
      <c r="G227" s="294"/>
      <c r="H227" s="294"/>
      <c r="I227" s="44"/>
    </row>
    <row r="228" spans="1:19" s="44" customFormat="1" ht="15" customHeight="1" x14ac:dyDescent="0.25">
      <c r="A228" s="49"/>
      <c r="B228" s="340"/>
      <c r="C228" s="340"/>
      <c r="D228" s="52"/>
      <c r="E228" s="50"/>
      <c r="F228" s="50"/>
      <c r="G228" s="50"/>
      <c r="H228" s="51"/>
    </row>
    <row r="229" spans="1:19" s="44" customFormat="1" ht="30.75" customHeight="1" x14ac:dyDescent="0.25">
      <c r="A229" s="341" t="s">
        <v>122</v>
      </c>
      <c r="B229" s="341"/>
      <c r="C229" s="341"/>
      <c r="D229" s="341"/>
      <c r="E229" s="341"/>
      <c r="F229" s="341"/>
      <c r="G229" s="341"/>
      <c r="H229" s="341"/>
    </row>
    <row r="230" spans="1:19" s="44" customFormat="1" ht="15" customHeight="1" x14ac:dyDescent="0.25">
      <c r="A230" s="49"/>
      <c r="B230" s="340"/>
      <c r="C230" s="340"/>
      <c r="D230" s="52"/>
      <c r="E230" s="50"/>
      <c r="F230" s="50"/>
      <c r="G230" s="50"/>
      <c r="H230" s="51"/>
      <c r="K230" s="9"/>
      <c r="L230" s="9"/>
      <c r="M230" s="9"/>
      <c r="N230" s="9"/>
      <c r="O230" s="9"/>
      <c r="P230" s="9"/>
      <c r="Q230" s="9"/>
      <c r="R230" s="45"/>
      <c r="S230" s="45"/>
    </row>
    <row r="231" spans="1:19" s="44" customFormat="1" ht="15" customHeight="1" x14ac:dyDescent="0.25">
      <c r="A231" s="191" t="s">
        <v>32</v>
      </c>
      <c r="B231" s="324"/>
      <c r="C231" s="324"/>
      <c r="D231" s="102"/>
      <c r="E231" s="102"/>
      <c r="F231" s="102"/>
      <c r="G231" s="102"/>
      <c r="H231" s="192"/>
      <c r="K231" s="9"/>
      <c r="L231" s="9"/>
      <c r="M231" s="9"/>
      <c r="N231" s="9"/>
      <c r="O231" s="9"/>
      <c r="P231" s="9"/>
      <c r="Q231" s="9"/>
      <c r="R231" s="9"/>
      <c r="S231" s="9"/>
    </row>
    <row r="232" spans="1:19" s="44" customFormat="1" ht="15" customHeight="1" x14ac:dyDescent="0.25">
      <c r="A232" s="39" t="s">
        <v>54</v>
      </c>
      <c r="B232" s="325" t="s">
        <v>9</v>
      </c>
      <c r="C232" s="325"/>
      <c r="D232" s="165">
        <v>1</v>
      </c>
      <c r="E232" s="166"/>
      <c r="F232" s="166"/>
      <c r="G232" s="166"/>
      <c r="H232" s="167">
        <f>+D232*$H$231</f>
        <v>0</v>
      </c>
    </row>
    <row r="233" spans="1:19" s="44" customFormat="1" ht="15" customHeight="1" x14ac:dyDescent="0.25">
      <c r="A233" s="109"/>
      <c r="B233" s="324" t="s">
        <v>34</v>
      </c>
      <c r="C233" s="324"/>
      <c r="D233" s="100">
        <v>1</v>
      </c>
      <c r="E233" s="109"/>
      <c r="F233" s="109"/>
      <c r="G233" s="109"/>
      <c r="H233" s="103">
        <f>+D233*$H$231</f>
        <v>0</v>
      </c>
    </row>
    <row r="234" spans="1:19" s="44" customFormat="1" ht="15" customHeight="1" x14ac:dyDescent="0.25">
      <c r="A234" s="108" t="s">
        <v>117</v>
      </c>
      <c r="B234" s="22"/>
      <c r="C234" s="22"/>
      <c r="D234" s="41"/>
      <c r="E234" s="42"/>
      <c r="F234" s="43"/>
      <c r="G234" s="43"/>
      <c r="H234" s="21">
        <f>SUM(H232:H233)</f>
        <v>0</v>
      </c>
    </row>
    <row r="235" spans="1:19" s="44" customFormat="1" ht="15" customHeight="1" x14ac:dyDescent="0.25">
      <c r="B235" s="22"/>
      <c r="C235" s="22"/>
      <c r="D235" s="20"/>
      <c r="H235" s="21"/>
    </row>
    <row r="236" spans="1:19" s="44" customFormat="1" ht="15" customHeight="1" x14ac:dyDescent="0.2"/>
    <row r="237" spans="1:19" s="44" customFormat="1" ht="15" customHeight="1" x14ac:dyDescent="0.25">
      <c r="A237" s="294" t="s">
        <v>55</v>
      </c>
      <c r="B237" s="294"/>
      <c r="C237" s="294"/>
      <c r="D237" s="294"/>
      <c r="E237" s="294"/>
      <c r="F237" s="294"/>
      <c r="G237" s="294"/>
      <c r="H237" s="294"/>
    </row>
    <row r="238" spans="1:19" s="44" customFormat="1" ht="15" customHeight="1" x14ac:dyDescent="0.25">
      <c r="A238" s="49"/>
      <c r="B238" s="340"/>
      <c r="C238" s="340"/>
      <c r="D238" s="52"/>
      <c r="E238" s="50"/>
      <c r="F238" s="50"/>
      <c r="G238" s="50"/>
      <c r="H238" s="51"/>
    </row>
    <row r="239" spans="1:19" s="44" customFormat="1" ht="30" customHeight="1" x14ac:dyDescent="0.25">
      <c r="A239" s="341" t="s">
        <v>123</v>
      </c>
      <c r="B239" s="341"/>
      <c r="C239" s="341"/>
      <c r="D239" s="341"/>
      <c r="E239" s="341"/>
      <c r="F239" s="341"/>
      <c r="G239" s="341"/>
      <c r="H239" s="341"/>
    </row>
    <row r="240" spans="1:19" s="44" customFormat="1" ht="15" customHeight="1" x14ac:dyDescent="0.25">
      <c r="A240" s="49"/>
      <c r="B240" s="340"/>
      <c r="C240" s="340"/>
      <c r="D240" s="52"/>
      <c r="E240" s="50"/>
      <c r="F240" s="50"/>
      <c r="G240" s="50"/>
      <c r="H240" s="51"/>
      <c r="K240" s="9"/>
      <c r="L240" s="9"/>
      <c r="M240" s="9"/>
      <c r="N240" s="9"/>
      <c r="O240" s="9"/>
      <c r="P240" s="9"/>
      <c r="Q240" s="9"/>
      <c r="R240" s="45"/>
      <c r="S240" s="45"/>
    </row>
    <row r="241" spans="1:19" s="44" customFormat="1" ht="15" customHeight="1" x14ac:dyDescent="0.25">
      <c r="A241" s="191" t="s">
        <v>32</v>
      </c>
      <c r="B241" s="324"/>
      <c r="C241" s="324"/>
      <c r="D241" s="102"/>
      <c r="E241" s="102"/>
      <c r="F241" s="102"/>
      <c r="G241" s="102"/>
      <c r="H241" s="192"/>
      <c r="K241" s="9"/>
      <c r="L241" s="9"/>
      <c r="M241" s="9"/>
      <c r="N241" s="9"/>
      <c r="O241" s="9"/>
      <c r="P241" s="9"/>
      <c r="Q241" s="9"/>
      <c r="R241" s="9"/>
      <c r="S241" s="9"/>
    </row>
    <row r="242" spans="1:19" s="44" customFormat="1" ht="15" customHeight="1" x14ac:dyDescent="0.25">
      <c r="A242" s="39" t="s">
        <v>56</v>
      </c>
      <c r="B242" s="325" t="s">
        <v>28</v>
      </c>
      <c r="C242" s="325"/>
      <c r="D242" s="165">
        <v>1</v>
      </c>
      <c r="E242" s="166"/>
      <c r="F242" s="166"/>
      <c r="G242" s="166"/>
      <c r="H242" s="167">
        <f>D242*H241</f>
        <v>0</v>
      </c>
    </row>
    <row r="243" spans="1:19" s="9" customFormat="1" ht="15" customHeight="1" x14ac:dyDescent="0.25">
      <c r="A243" s="109"/>
      <c r="B243" s="324" t="s">
        <v>35</v>
      </c>
      <c r="C243" s="324"/>
      <c r="D243" s="100">
        <v>1</v>
      </c>
      <c r="E243" s="109"/>
      <c r="F243" s="109"/>
      <c r="G243" s="109"/>
      <c r="H243" s="103">
        <f>D243*H241</f>
        <v>0</v>
      </c>
    </row>
    <row r="244" spans="1:19" s="9" customFormat="1" ht="15" customHeight="1" x14ac:dyDescent="0.25">
      <c r="A244" s="108" t="s">
        <v>117</v>
      </c>
      <c r="B244" s="22"/>
      <c r="C244" s="22"/>
      <c r="D244" s="41"/>
      <c r="E244" s="42"/>
      <c r="F244" s="43"/>
      <c r="G244" s="43"/>
      <c r="H244" s="21">
        <f>SUM(H242:H243)</f>
        <v>0</v>
      </c>
    </row>
    <row r="245" spans="1:19" s="9" customFormat="1" ht="15" customHeight="1" x14ac:dyDescent="0.25">
      <c r="A245" s="108"/>
      <c r="B245" s="22"/>
      <c r="C245" s="22"/>
      <c r="D245" s="41"/>
      <c r="E245" s="42"/>
      <c r="F245" s="43"/>
      <c r="G245" s="43"/>
      <c r="H245" s="21"/>
    </row>
    <row r="246" spans="1:19" s="9" customFormat="1" ht="15" customHeight="1" x14ac:dyDescent="0.2">
      <c r="A246" s="53"/>
      <c r="F246" s="53"/>
    </row>
    <row r="247" spans="1:19" s="9" customFormat="1" ht="15" customHeight="1" x14ac:dyDescent="0.25">
      <c r="A247" s="193" t="s">
        <v>57</v>
      </c>
      <c r="B247" s="194"/>
      <c r="C247" s="194"/>
      <c r="D247" s="194"/>
      <c r="E247" s="194"/>
      <c r="F247" s="194"/>
      <c r="G247" s="194"/>
      <c r="H247" s="195">
        <f>SUM(H250:H254)</f>
        <v>0</v>
      </c>
    </row>
    <row r="248" spans="1:19" s="9" customFormat="1" ht="15" customHeight="1" x14ac:dyDescent="0.25">
      <c r="A248" s="196" t="s">
        <v>58</v>
      </c>
      <c r="B248" s="197"/>
      <c r="C248" s="197"/>
      <c r="D248" s="197"/>
      <c r="E248" s="197"/>
      <c r="F248" s="197"/>
      <c r="G248" s="197"/>
      <c r="H248" s="198"/>
    </row>
    <row r="249" spans="1:19" s="9" customFormat="1" ht="15" customHeight="1" x14ac:dyDescent="0.25">
      <c r="A249" s="196"/>
      <c r="B249" s="197"/>
      <c r="C249" s="197"/>
      <c r="D249" s="197"/>
      <c r="E249" s="197"/>
      <c r="F249" s="197"/>
      <c r="G249" s="197"/>
      <c r="H249" s="198"/>
    </row>
    <row r="250" spans="1:19" s="9" customFormat="1" ht="15" customHeight="1" x14ac:dyDescent="0.25">
      <c r="A250" s="263"/>
      <c r="B250" s="315" t="s">
        <v>9</v>
      </c>
      <c r="C250" s="315"/>
      <c r="D250" s="264"/>
      <c r="E250" s="265"/>
      <c r="F250" s="265"/>
      <c r="G250" s="265"/>
      <c r="H250" s="212">
        <f>+H126+H186+H232</f>
        <v>0</v>
      </c>
    </row>
    <row r="251" spans="1:19" s="9" customFormat="1" ht="15" customHeight="1" x14ac:dyDescent="0.25">
      <c r="A251" s="263"/>
      <c r="B251" s="348" t="s">
        <v>34</v>
      </c>
      <c r="C251" s="348"/>
      <c r="D251" s="266"/>
      <c r="E251" s="267"/>
      <c r="F251" s="267"/>
      <c r="G251" s="267"/>
      <c r="H251" s="211">
        <f>+H136+H147+H187+H233</f>
        <v>0</v>
      </c>
    </row>
    <row r="252" spans="1:19" s="9" customFormat="1" ht="15" customHeight="1" x14ac:dyDescent="0.25">
      <c r="A252" s="263"/>
      <c r="B252" s="348" t="s">
        <v>28</v>
      </c>
      <c r="C252" s="348"/>
      <c r="D252" s="266"/>
      <c r="E252" s="267"/>
      <c r="F252" s="267"/>
      <c r="G252" s="267"/>
      <c r="H252" s="211">
        <f>+H137+H155+H188+H199+H221+H242</f>
        <v>0</v>
      </c>
    </row>
    <row r="253" spans="1:19" s="9" customFormat="1" ht="15" customHeight="1" x14ac:dyDescent="0.25">
      <c r="A253" s="263"/>
      <c r="B253" s="348" t="s">
        <v>35</v>
      </c>
      <c r="C253" s="348"/>
      <c r="D253" s="266"/>
      <c r="E253" s="267"/>
      <c r="F253" s="267"/>
      <c r="G253" s="267"/>
      <c r="H253" s="211">
        <f>+H138+H156+H166+H176+H189+H200+H210+H222+H243</f>
        <v>0</v>
      </c>
    </row>
    <row r="254" spans="1:19" s="9" customFormat="1" ht="15" customHeight="1" x14ac:dyDescent="0.25">
      <c r="A254" s="263"/>
      <c r="B254" s="300" t="s">
        <v>16</v>
      </c>
      <c r="C254" s="300"/>
      <c r="D254" s="268"/>
      <c r="E254" s="269"/>
      <c r="F254" s="270"/>
      <c r="G254" s="270"/>
      <c r="H254" s="271">
        <f>+H139+H157+H167+H177+H190+H201+H211+H223</f>
        <v>0</v>
      </c>
    </row>
    <row r="255" spans="1:19" s="9" customFormat="1" ht="15" customHeight="1" x14ac:dyDescent="0.25">
      <c r="A255" s="272"/>
      <c r="B255" s="132"/>
      <c r="C255" s="132"/>
      <c r="D255" s="146"/>
      <c r="E255" s="273"/>
      <c r="F255" s="274"/>
      <c r="G255" s="274"/>
      <c r="H255" s="81"/>
    </row>
    <row r="256" spans="1:19" s="9" customFormat="1" ht="15" customHeight="1" x14ac:dyDescent="0.25">
      <c r="A256" s="261"/>
      <c r="B256" s="340"/>
      <c r="C256" s="340"/>
      <c r="D256" s="262"/>
      <c r="E256" s="152"/>
      <c r="F256" s="153"/>
      <c r="G256" s="153"/>
      <c r="H256" s="51"/>
    </row>
    <row r="257" spans="1:19" s="60" customFormat="1" ht="15" customHeight="1" x14ac:dyDescent="0.3">
      <c r="A257" s="347" t="s">
        <v>59</v>
      </c>
      <c r="B257" s="347"/>
      <c r="C257" s="347"/>
      <c r="D257" s="347"/>
      <c r="E257" s="347"/>
      <c r="F257" s="347"/>
      <c r="G257" s="347"/>
      <c r="H257" s="347"/>
    </row>
    <row r="258" spans="1:19" s="60" customFormat="1" ht="15" customHeight="1" x14ac:dyDescent="0.3">
      <c r="A258" s="59"/>
      <c r="B258" s="59"/>
      <c r="C258" s="59"/>
      <c r="D258" s="59"/>
      <c r="E258" s="59"/>
      <c r="F258" s="59"/>
      <c r="G258" s="59"/>
      <c r="H258" s="59"/>
    </row>
    <row r="259" spans="1:19" s="9" customFormat="1" ht="15" customHeight="1" x14ac:dyDescent="0.2">
      <c r="A259" s="53"/>
      <c r="F259" s="53"/>
    </row>
    <row r="260" spans="1:19" s="60" customFormat="1" ht="31.5" customHeight="1" x14ac:dyDescent="0.25">
      <c r="A260" s="342" t="s">
        <v>60</v>
      </c>
      <c r="B260" s="342"/>
      <c r="C260" s="342"/>
      <c r="D260" s="342"/>
      <c r="E260" s="342"/>
      <c r="F260" s="342"/>
      <c r="G260" s="342"/>
      <c r="H260" s="342"/>
    </row>
    <row r="261" spans="1:19" s="60" customFormat="1" ht="15" customHeight="1" x14ac:dyDescent="0.25">
      <c r="A261" s="119"/>
      <c r="B261" s="119"/>
      <c r="C261" s="119"/>
      <c r="D261" s="119"/>
      <c r="E261" s="119"/>
      <c r="F261" s="119"/>
      <c r="G261" s="119"/>
      <c r="H261" s="119"/>
    </row>
    <row r="262" spans="1:19" s="60" customFormat="1" ht="29.25" customHeight="1" x14ac:dyDescent="0.25">
      <c r="A262" s="343" t="s">
        <v>167</v>
      </c>
      <c r="B262" s="343"/>
      <c r="C262" s="343"/>
      <c r="D262" s="343"/>
      <c r="E262" s="343"/>
      <c r="F262" s="343"/>
      <c r="G262" s="343"/>
      <c r="H262" s="343"/>
    </row>
    <row r="263" spans="1:19" s="60" customFormat="1" ht="15" customHeight="1" x14ac:dyDescent="0.25">
      <c r="A263" s="121"/>
      <c r="B263" s="121"/>
      <c r="C263" s="121"/>
      <c r="D263" s="121"/>
      <c r="E263" s="121"/>
      <c r="F263" s="121"/>
      <c r="G263" s="121"/>
      <c r="H263" s="121"/>
      <c r="K263" s="9"/>
      <c r="L263" s="9"/>
      <c r="M263" s="9"/>
      <c r="N263" s="9"/>
      <c r="O263" s="9"/>
      <c r="P263" s="9"/>
      <c r="Q263" s="9"/>
      <c r="R263" s="9"/>
      <c r="S263" s="9"/>
    </row>
    <row r="264" spans="1:19" s="60" customFormat="1" ht="15" customHeight="1" x14ac:dyDescent="0.25">
      <c r="A264" s="68" t="s">
        <v>166</v>
      </c>
      <c r="B264" s="69"/>
      <c r="C264" s="69"/>
      <c r="D264" s="69"/>
      <c r="E264" s="69"/>
      <c r="F264" s="69"/>
      <c r="G264" s="69"/>
      <c r="H264" s="17"/>
      <c r="K264" s="9"/>
      <c r="L264" s="9"/>
      <c r="M264" s="9"/>
      <c r="N264" s="9"/>
      <c r="O264" s="9"/>
      <c r="P264" s="9"/>
      <c r="Q264" s="9"/>
      <c r="R264" s="9"/>
      <c r="S264" s="9"/>
    </row>
    <row r="265" spans="1:19" s="60" customFormat="1" ht="15" customHeight="1" x14ac:dyDescent="0.25">
      <c r="A265" s="68"/>
      <c r="B265" s="69"/>
      <c r="C265" s="69"/>
      <c r="D265" s="69"/>
      <c r="E265" s="69"/>
      <c r="F265" s="69"/>
      <c r="G265" s="69"/>
      <c r="H265" s="81"/>
    </row>
    <row r="266" spans="1:19" s="60" customFormat="1" ht="15" customHeight="1" x14ac:dyDescent="0.25">
      <c r="A266" s="68" t="s">
        <v>61</v>
      </c>
      <c r="B266" s="69"/>
      <c r="C266" s="69"/>
      <c r="D266" s="69"/>
      <c r="E266" s="69"/>
      <c r="F266" s="69"/>
      <c r="G266" s="69"/>
      <c r="H266" s="70"/>
    </row>
    <row r="267" spans="1:19" s="60" customFormat="1" ht="15" customHeight="1" x14ac:dyDescent="0.25">
      <c r="A267" s="68"/>
      <c r="B267" s="69"/>
      <c r="C267" s="69"/>
      <c r="D267" s="69"/>
      <c r="E267" s="69"/>
      <c r="F267" s="69"/>
      <c r="G267" s="69"/>
      <c r="H267" s="70"/>
    </row>
    <row r="268" spans="1:19" s="9" customFormat="1" ht="15" customHeight="1" x14ac:dyDescent="0.25">
      <c r="A268" s="71" t="s">
        <v>62</v>
      </c>
      <c r="B268" s="344" t="s">
        <v>35</v>
      </c>
      <c r="C268" s="344"/>
      <c r="D268" s="72">
        <v>3</v>
      </c>
      <c r="E268" s="73"/>
      <c r="F268" s="73"/>
      <c r="G268" s="73"/>
      <c r="H268" s="74">
        <f>+D268*$H$264</f>
        <v>0</v>
      </c>
    </row>
    <row r="269" spans="1:19" s="9" customFormat="1" ht="15" customHeight="1" x14ac:dyDescent="0.25">
      <c r="A269" s="54"/>
      <c r="B269" s="67"/>
      <c r="C269" s="67"/>
      <c r="D269" s="55"/>
      <c r="E269" s="56"/>
      <c r="F269" s="57"/>
      <c r="G269" s="57"/>
      <c r="H269" s="58"/>
    </row>
    <row r="270" spans="1:19" s="9" customFormat="1" ht="15" customHeight="1" x14ac:dyDescent="0.25">
      <c r="A270" s="54"/>
      <c r="B270" s="67"/>
      <c r="C270" s="67"/>
      <c r="D270" s="55"/>
      <c r="E270" s="56"/>
      <c r="F270" s="57"/>
      <c r="G270" s="57"/>
      <c r="H270" s="58"/>
    </row>
    <row r="271" spans="1:19" s="9" customFormat="1" ht="15.75" x14ac:dyDescent="0.25">
      <c r="A271" s="345" t="s">
        <v>63</v>
      </c>
      <c r="B271" s="345"/>
      <c r="C271" s="345"/>
      <c r="D271" s="345"/>
      <c r="E271" s="345"/>
      <c r="F271" s="345"/>
      <c r="G271" s="345"/>
      <c r="H271" s="345"/>
    </row>
    <row r="272" spans="1:19" s="9" customFormat="1" ht="15" customHeight="1" x14ac:dyDescent="0.25">
      <c r="A272" s="129"/>
      <c r="B272" s="129"/>
      <c r="C272" s="129"/>
      <c r="D272" s="129"/>
      <c r="E272" s="129"/>
      <c r="F272" s="129"/>
      <c r="G272" s="129"/>
      <c r="H272" s="129"/>
    </row>
    <row r="273" spans="1:9" s="9" customFormat="1" ht="30.75" customHeight="1" x14ac:dyDescent="0.25">
      <c r="A273" s="346" t="s">
        <v>168</v>
      </c>
      <c r="B273" s="346"/>
      <c r="C273" s="346"/>
      <c r="D273" s="346"/>
      <c r="E273" s="346"/>
      <c r="F273" s="346"/>
      <c r="G273" s="346"/>
      <c r="H273" s="346"/>
    </row>
    <row r="274" spans="1:9" s="9" customFormat="1" ht="15" customHeight="1" x14ac:dyDescent="0.25">
      <c r="A274" s="75"/>
      <c r="B274" s="75"/>
      <c r="C274" s="75"/>
      <c r="D274" s="75"/>
      <c r="E274" s="75"/>
      <c r="F274" s="75"/>
      <c r="G274" s="75"/>
      <c r="H274" s="75"/>
    </row>
    <row r="275" spans="1:9" s="9" customFormat="1" ht="15" customHeight="1" x14ac:dyDescent="0.25">
      <c r="A275" s="76" t="s">
        <v>64</v>
      </c>
      <c r="B275" s="344" t="s">
        <v>35</v>
      </c>
      <c r="C275" s="344"/>
      <c r="D275" s="77">
        <v>1</v>
      </c>
      <c r="E275" s="78"/>
      <c r="F275" s="78"/>
      <c r="G275" s="78"/>
      <c r="H275" s="17"/>
    </row>
    <row r="276" spans="1:9" s="9" customFormat="1" ht="15" customHeight="1" x14ac:dyDescent="0.25">
      <c r="A276" s="66"/>
      <c r="B276" s="352"/>
      <c r="C276" s="352"/>
      <c r="D276" s="64"/>
      <c r="E276" s="65"/>
      <c r="F276" s="65"/>
      <c r="G276" s="65"/>
      <c r="H276" s="58"/>
    </row>
    <row r="277" spans="1:9" s="9" customFormat="1" ht="15" customHeight="1" x14ac:dyDescent="0.25">
      <c r="A277" s="54"/>
      <c r="B277" s="67"/>
      <c r="C277" s="67"/>
      <c r="D277" s="55"/>
      <c r="E277" s="56"/>
      <c r="F277" s="57"/>
      <c r="G277" s="57"/>
      <c r="H277" s="58"/>
    </row>
    <row r="278" spans="1:9" s="60" customFormat="1" ht="47.25" customHeight="1" x14ac:dyDescent="0.25">
      <c r="A278" s="342" t="s">
        <v>124</v>
      </c>
      <c r="B278" s="342"/>
      <c r="C278" s="342"/>
      <c r="D278" s="342"/>
      <c r="E278" s="342"/>
      <c r="F278" s="342"/>
      <c r="G278" s="342"/>
      <c r="H278" s="342"/>
    </row>
    <row r="279" spans="1:9" s="60" customFormat="1" ht="15" customHeight="1" x14ac:dyDescent="0.25">
      <c r="A279" s="79"/>
      <c r="B279" s="79"/>
      <c r="C279" s="79"/>
      <c r="D279" s="79"/>
      <c r="E279" s="79"/>
      <c r="F279" s="79"/>
      <c r="G279" s="79"/>
      <c r="H279" s="79"/>
    </row>
    <row r="280" spans="1:9" s="60" customFormat="1" ht="30" customHeight="1" x14ac:dyDescent="0.25">
      <c r="A280" s="349" t="s">
        <v>65</v>
      </c>
      <c r="B280" s="349"/>
      <c r="C280" s="349"/>
      <c r="D280" s="349"/>
      <c r="E280" s="349"/>
      <c r="F280" s="349"/>
      <c r="G280" s="349"/>
      <c r="H280" s="349"/>
    </row>
    <row r="281" spans="1:9" s="9" customFormat="1" ht="15" customHeight="1" x14ac:dyDescent="0.25">
      <c r="A281" s="61"/>
      <c r="B281" s="61"/>
      <c r="C281" s="61"/>
      <c r="D281" s="61"/>
      <c r="E281" s="61"/>
      <c r="F281" s="61"/>
      <c r="G281" s="61"/>
      <c r="H281" s="61"/>
    </row>
    <row r="282" spans="1:9" s="9" customFormat="1" ht="15" customHeight="1" x14ac:dyDescent="0.25">
      <c r="A282" s="76" t="s">
        <v>66</v>
      </c>
      <c r="B282" s="344" t="s">
        <v>35</v>
      </c>
      <c r="C282" s="344"/>
      <c r="D282" s="77">
        <v>1</v>
      </c>
      <c r="E282" s="78"/>
      <c r="F282" s="78"/>
      <c r="G282" s="78"/>
      <c r="H282" s="17"/>
    </row>
    <row r="283" spans="1:9" s="9" customFormat="1" ht="15" customHeight="1" x14ac:dyDescent="0.25">
      <c r="A283" s="76"/>
      <c r="B283" s="80"/>
      <c r="C283" s="80"/>
      <c r="D283" s="77"/>
      <c r="E283" s="78"/>
      <c r="F283" s="78"/>
      <c r="G283" s="78"/>
      <c r="H283" s="81"/>
    </row>
    <row r="284" spans="1:9" s="9" customFormat="1" ht="15" customHeight="1" x14ac:dyDescent="0.25">
      <c r="A284" s="76"/>
      <c r="B284" s="80"/>
      <c r="C284" s="80"/>
      <c r="D284" s="77"/>
      <c r="E284" s="78"/>
      <c r="F284" s="78"/>
      <c r="G284" s="78"/>
      <c r="H284" s="81"/>
      <c r="I284" s="44"/>
    </row>
    <row r="285" spans="1:9" s="9" customFormat="1" ht="47.25" customHeight="1" x14ac:dyDescent="0.25">
      <c r="A285" s="342" t="s">
        <v>180</v>
      </c>
      <c r="B285" s="342"/>
      <c r="C285" s="342"/>
      <c r="D285" s="342"/>
      <c r="E285" s="342"/>
      <c r="F285" s="342"/>
      <c r="G285" s="342"/>
      <c r="H285" s="342"/>
      <c r="I285" s="60"/>
    </row>
    <row r="286" spans="1:9" s="9" customFormat="1" ht="15" customHeight="1" x14ac:dyDescent="0.25">
      <c r="A286" s="79"/>
      <c r="B286" s="79"/>
      <c r="C286" s="79"/>
      <c r="D286" s="79"/>
      <c r="E286" s="79"/>
      <c r="F286" s="79"/>
      <c r="G286" s="79"/>
      <c r="H286" s="79"/>
      <c r="I286" s="60"/>
    </row>
    <row r="287" spans="1:9" s="9" customFormat="1" ht="46.5" customHeight="1" x14ac:dyDescent="0.25">
      <c r="A287" s="349" t="s">
        <v>67</v>
      </c>
      <c r="B287" s="349"/>
      <c r="C287" s="349"/>
      <c r="D287" s="349"/>
      <c r="E287" s="349"/>
      <c r="F287" s="349"/>
      <c r="G287" s="349"/>
      <c r="H287" s="349"/>
      <c r="I287" s="60"/>
    </row>
    <row r="288" spans="1:9" s="9" customFormat="1" ht="33" customHeight="1" x14ac:dyDescent="0.25">
      <c r="A288" s="349" t="s">
        <v>68</v>
      </c>
      <c r="B288" s="349"/>
      <c r="C288" s="349"/>
      <c r="D288" s="349"/>
      <c r="E288" s="349"/>
      <c r="F288" s="349"/>
      <c r="G288" s="349"/>
      <c r="H288" s="349"/>
      <c r="I288" s="60"/>
    </row>
    <row r="289" spans="1:9" s="9" customFormat="1" ht="15" customHeight="1" x14ac:dyDescent="0.25">
      <c r="A289" s="61"/>
      <c r="B289" s="61"/>
      <c r="C289" s="61"/>
      <c r="D289" s="61"/>
      <c r="E289" s="61"/>
      <c r="F289" s="61"/>
      <c r="G289" s="61"/>
      <c r="H289" s="61"/>
    </row>
    <row r="290" spans="1:9" s="9" customFormat="1" ht="15" customHeight="1" x14ac:dyDescent="0.25">
      <c r="A290" s="76" t="s">
        <v>69</v>
      </c>
      <c r="B290" s="344" t="s">
        <v>16</v>
      </c>
      <c r="C290" s="344"/>
      <c r="D290" s="77">
        <v>1</v>
      </c>
      <c r="E290" s="78"/>
      <c r="F290" s="78"/>
      <c r="G290" s="78"/>
      <c r="H290" s="17"/>
    </row>
    <row r="291" spans="1:9" s="9" customFormat="1" ht="15" customHeight="1" x14ac:dyDescent="0.25">
      <c r="A291" s="76"/>
      <c r="B291" s="80"/>
      <c r="C291" s="80"/>
      <c r="D291" s="77"/>
      <c r="E291" s="78"/>
      <c r="F291" s="78"/>
      <c r="G291" s="78"/>
      <c r="H291" s="81"/>
      <c r="I291" s="44"/>
    </row>
    <row r="292" spans="1:9" s="9" customFormat="1" ht="15" customHeight="1" x14ac:dyDescent="0.25">
      <c r="A292" s="54"/>
      <c r="B292" s="67"/>
      <c r="C292" s="67"/>
      <c r="D292" s="55"/>
      <c r="E292" s="56"/>
      <c r="F292" s="57"/>
      <c r="G292" s="57"/>
      <c r="H292" s="58"/>
    </row>
    <row r="293" spans="1:9" s="9" customFormat="1" ht="15" customHeight="1" x14ac:dyDescent="0.25">
      <c r="A293" s="205" t="s">
        <v>70</v>
      </c>
      <c r="B293" s="206"/>
      <c r="C293" s="206"/>
      <c r="D293" s="206"/>
      <c r="E293" s="206"/>
      <c r="F293" s="206"/>
      <c r="G293" s="206"/>
      <c r="H293" s="207">
        <f>SUM(H296:H297)</f>
        <v>0</v>
      </c>
    </row>
    <row r="294" spans="1:9" s="9" customFormat="1" ht="15" customHeight="1" x14ac:dyDescent="0.25">
      <c r="A294" s="208" t="s">
        <v>71</v>
      </c>
      <c r="B294" s="209"/>
      <c r="C294" s="209"/>
      <c r="D294" s="209"/>
      <c r="E294" s="209"/>
      <c r="F294" s="209"/>
      <c r="G294" s="209"/>
      <c r="H294" s="210"/>
    </row>
    <row r="295" spans="1:9" s="9" customFormat="1" ht="15" customHeight="1" x14ac:dyDescent="0.25">
      <c r="A295" s="208"/>
      <c r="B295" s="209"/>
      <c r="C295" s="209"/>
      <c r="D295" s="209"/>
      <c r="E295" s="209"/>
      <c r="F295" s="209"/>
      <c r="G295" s="209"/>
      <c r="H295" s="210"/>
    </row>
    <row r="296" spans="1:9" s="9" customFormat="1" ht="15" customHeight="1" x14ac:dyDescent="0.25">
      <c r="A296" s="256"/>
      <c r="B296" s="350" t="s">
        <v>35</v>
      </c>
      <c r="C296" s="350"/>
      <c r="D296" s="223"/>
      <c r="E296" s="224"/>
      <c r="F296" s="224"/>
      <c r="G296" s="224"/>
      <c r="H296" s="225">
        <f>+H268+H275+H282</f>
        <v>0</v>
      </c>
    </row>
    <row r="297" spans="1:9" s="9" customFormat="1" ht="15" customHeight="1" x14ac:dyDescent="0.25">
      <c r="A297" s="256"/>
      <c r="B297" s="351" t="s">
        <v>16</v>
      </c>
      <c r="C297" s="351"/>
      <c r="D297" s="248"/>
      <c r="E297" s="257"/>
      <c r="F297" s="221"/>
      <c r="G297" s="221"/>
      <c r="H297" s="220">
        <f>+H290</f>
        <v>0</v>
      </c>
    </row>
    <row r="298" spans="1:9" s="9" customFormat="1" ht="15" customHeight="1" x14ac:dyDescent="0.25">
      <c r="A298" s="258"/>
      <c r="B298" s="134"/>
      <c r="C298" s="134"/>
      <c r="D298" s="147"/>
      <c r="E298" s="259"/>
      <c r="F298" s="260"/>
      <c r="G298" s="260"/>
      <c r="H298" s="117"/>
    </row>
    <row r="299" spans="1:9" s="9" customFormat="1" ht="15" customHeight="1" x14ac:dyDescent="0.25">
      <c r="A299" s="261"/>
      <c r="B299" s="128"/>
      <c r="C299" s="128"/>
      <c r="D299" s="262"/>
      <c r="E299" s="152"/>
      <c r="F299" s="153"/>
      <c r="G299" s="153"/>
      <c r="H299" s="51"/>
    </row>
    <row r="300" spans="1:9" s="2" customFormat="1" ht="18" customHeight="1" x14ac:dyDescent="0.3">
      <c r="A300" s="347" t="s">
        <v>72</v>
      </c>
      <c r="B300" s="347"/>
      <c r="C300" s="347"/>
      <c r="D300" s="347"/>
      <c r="E300" s="347"/>
      <c r="F300" s="347"/>
      <c r="G300" s="347"/>
      <c r="H300" s="347"/>
      <c r="I300" s="3"/>
    </row>
    <row r="301" spans="1:9" s="2" customFormat="1" ht="15" customHeight="1" x14ac:dyDescent="0.3">
      <c r="A301" s="59"/>
      <c r="B301" s="59"/>
      <c r="C301" s="59"/>
      <c r="D301" s="59"/>
      <c r="E301" s="59"/>
      <c r="F301" s="59"/>
      <c r="G301" s="59"/>
      <c r="H301" s="59"/>
      <c r="I301" s="3"/>
    </row>
    <row r="302" spans="1:9" s="9" customFormat="1" ht="15" customHeight="1" x14ac:dyDescent="0.2">
      <c r="A302" s="53"/>
      <c r="F302" s="53"/>
    </row>
    <row r="303" spans="1:9" s="9" customFormat="1" ht="48.75" customHeight="1" x14ac:dyDescent="0.25">
      <c r="A303" s="356" t="s">
        <v>181</v>
      </c>
      <c r="B303" s="356"/>
      <c r="C303" s="356"/>
      <c r="D303" s="356"/>
      <c r="E303" s="356"/>
      <c r="F303" s="356"/>
      <c r="G303" s="356"/>
      <c r="H303" s="356"/>
      <c r="I303" s="3"/>
    </row>
    <row r="304" spans="1:9" s="9" customFormat="1" ht="15" customHeight="1" x14ac:dyDescent="0.25">
      <c r="A304" s="79"/>
      <c r="B304" s="79"/>
      <c r="C304" s="79"/>
      <c r="D304" s="79"/>
      <c r="E304" s="79"/>
      <c r="F304" s="79"/>
      <c r="G304" s="79"/>
      <c r="H304" s="79"/>
      <c r="I304" s="3"/>
    </row>
    <row r="305" spans="1:13" s="9" customFormat="1" ht="15" customHeight="1" x14ac:dyDescent="0.25">
      <c r="A305" s="214" t="s">
        <v>73</v>
      </c>
      <c r="B305" s="215"/>
      <c r="C305" s="215"/>
      <c r="D305" s="215"/>
      <c r="E305" s="215"/>
      <c r="F305" s="215"/>
      <c r="G305" s="215"/>
      <c r="H305" s="192"/>
      <c r="I305" s="3"/>
    </row>
    <row r="306" spans="1:13" s="9" customFormat="1" ht="15" customHeight="1" x14ac:dyDescent="0.25">
      <c r="A306" s="85" t="s">
        <v>74</v>
      </c>
      <c r="B306" s="353" t="s">
        <v>9</v>
      </c>
      <c r="C306" s="353"/>
      <c r="D306" s="176">
        <v>12</v>
      </c>
      <c r="E306" s="213"/>
      <c r="F306" s="213"/>
      <c r="G306" s="213"/>
      <c r="H306" s="178">
        <f>+D306*$H$305</f>
        <v>0</v>
      </c>
      <c r="I306" s="3"/>
    </row>
    <row r="307" spans="1:13" s="9" customFormat="1" ht="15" customHeight="1" x14ac:dyDescent="0.25">
      <c r="A307" s="63"/>
      <c r="B307" s="354" t="s">
        <v>34</v>
      </c>
      <c r="C307" s="354"/>
      <c r="D307" s="179">
        <v>12</v>
      </c>
      <c r="E307" s="180"/>
      <c r="F307" s="180"/>
      <c r="G307" s="180"/>
      <c r="H307" s="181">
        <f t="shared" ref="H307:H308" si="4">+D307*$H$305</f>
        <v>0</v>
      </c>
      <c r="I307" s="3"/>
      <c r="J307" s="44"/>
      <c r="K307" s="44"/>
      <c r="L307" s="44"/>
      <c r="M307" s="44"/>
    </row>
    <row r="308" spans="1:13" s="9" customFormat="1" ht="15" customHeight="1" x14ac:dyDescent="0.25">
      <c r="A308" s="63"/>
      <c r="B308" s="354" t="s">
        <v>28</v>
      </c>
      <c r="C308" s="354"/>
      <c r="D308" s="179">
        <v>12</v>
      </c>
      <c r="E308" s="180"/>
      <c r="F308" s="180"/>
      <c r="G308" s="180"/>
      <c r="H308" s="181">
        <f t="shared" si="4"/>
        <v>0</v>
      </c>
      <c r="I308" s="3"/>
      <c r="J308" s="86"/>
      <c r="K308" s="44"/>
      <c r="L308" s="44"/>
      <c r="M308" s="44"/>
    </row>
    <row r="309" spans="1:13" s="9" customFormat="1" ht="15" customHeight="1" x14ac:dyDescent="0.25">
      <c r="A309" s="151"/>
      <c r="B309" s="357" t="s">
        <v>35</v>
      </c>
      <c r="C309" s="357"/>
      <c r="D309" s="182">
        <v>12</v>
      </c>
      <c r="E309" s="183"/>
      <c r="F309" s="184"/>
      <c r="G309" s="184"/>
      <c r="H309" s="185">
        <f>+D309*$H$305</f>
        <v>0</v>
      </c>
      <c r="I309" s="3"/>
      <c r="J309" s="44"/>
      <c r="K309" s="44"/>
      <c r="L309" s="44"/>
      <c r="M309" s="44"/>
    </row>
    <row r="310" spans="1:13" s="9" customFormat="1" ht="15" customHeight="1" x14ac:dyDescent="0.25">
      <c r="A310" s="144"/>
      <c r="B310" s="358" t="s">
        <v>16</v>
      </c>
      <c r="C310" s="358"/>
      <c r="D310" s="285">
        <v>4</v>
      </c>
      <c r="E310" s="148"/>
      <c r="F310" s="149"/>
      <c r="G310" s="149"/>
      <c r="H310" s="150">
        <f>+D310*$H$305</f>
        <v>0</v>
      </c>
      <c r="I310" s="3"/>
      <c r="J310" s="44"/>
      <c r="K310" s="44"/>
      <c r="L310" s="44"/>
      <c r="M310" s="44"/>
    </row>
    <row r="311" spans="1:13" s="9" customFormat="1" ht="15" customHeight="1" x14ac:dyDescent="0.25">
      <c r="A311" s="108" t="s">
        <v>117</v>
      </c>
      <c r="B311" s="22"/>
      <c r="C311" s="22"/>
      <c r="D311" s="41"/>
      <c r="E311" s="42"/>
      <c r="F311" s="43"/>
      <c r="G311" s="43"/>
      <c r="H311" s="21">
        <f>SUM(H306:H310)</f>
        <v>0</v>
      </c>
      <c r="I311" s="3"/>
    </row>
    <row r="312" spans="1:13" s="9" customFormat="1" ht="15" customHeight="1" x14ac:dyDescent="0.25">
      <c r="A312" s="3"/>
      <c r="B312" s="80"/>
      <c r="C312" s="80"/>
      <c r="D312" s="82"/>
      <c r="E312" s="56"/>
      <c r="F312" s="57"/>
      <c r="G312" s="57"/>
      <c r="H312" s="74"/>
      <c r="I312" s="3"/>
    </row>
    <row r="313" spans="1:13" s="9" customFormat="1" ht="15" customHeight="1" x14ac:dyDescent="0.25">
      <c r="A313" s="3"/>
      <c r="B313" s="80"/>
      <c r="C313" s="80"/>
      <c r="D313" s="82"/>
      <c r="E313" s="56"/>
      <c r="F313" s="57"/>
      <c r="G313" s="57"/>
      <c r="H313" s="74"/>
      <c r="I313" s="3"/>
    </row>
    <row r="314" spans="1:13" s="2" customFormat="1" ht="33.75" customHeight="1" x14ac:dyDescent="0.25">
      <c r="A314" s="303" t="s">
        <v>75</v>
      </c>
      <c r="B314" s="303"/>
      <c r="C314" s="303"/>
      <c r="D314" s="303"/>
      <c r="E314" s="303"/>
      <c r="F314" s="303"/>
      <c r="G314" s="303"/>
      <c r="H314" s="303"/>
      <c r="I314" s="3"/>
    </row>
    <row r="315" spans="1:13" s="9" customFormat="1" ht="15" customHeight="1" x14ac:dyDescent="0.25">
      <c r="A315" s="62"/>
      <c r="B315" s="62"/>
      <c r="C315" s="62"/>
      <c r="D315" s="62"/>
      <c r="E315" s="62"/>
      <c r="F315" s="62"/>
      <c r="G315" s="62"/>
      <c r="H315" s="62"/>
    </row>
    <row r="316" spans="1:13" s="9" customFormat="1" ht="15" customHeight="1" x14ac:dyDescent="0.25">
      <c r="A316" s="214" t="s">
        <v>73</v>
      </c>
      <c r="B316" s="99"/>
      <c r="C316" s="99"/>
      <c r="D316" s="99"/>
      <c r="E316" s="99"/>
      <c r="F316" s="99"/>
      <c r="G316" s="99"/>
      <c r="H316" s="192"/>
    </row>
    <row r="317" spans="1:13" s="9" customFormat="1" ht="15" customHeight="1" x14ac:dyDescent="0.25">
      <c r="A317" s="85" t="s">
        <v>76</v>
      </c>
      <c r="B317" s="353" t="s">
        <v>34</v>
      </c>
      <c r="C317" s="353"/>
      <c r="D317" s="176">
        <v>3</v>
      </c>
      <c r="E317" s="177"/>
      <c r="F317" s="177"/>
      <c r="G317" s="177"/>
      <c r="H317" s="178">
        <f>+D317*$H$316</f>
        <v>0</v>
      </c>
    </row>
    <row r="318" spans="1:13" s="9" customFormat="1" ht="15" customHeight="1" x14ac:dyDescent="0.25">
      <c r="A318" s="85"/>
      <c r="B318" s="354" t="s">
        <v>28</v>
      </c>
      <c r="C318" s="354"/>
      <c r="D318" s="179">
        <v>12</v>
      </c>
      <c r="E318" s="186"/>
      <c r="F318" s="186"/>
      <c r="G318" s="186"/>
      <c r="H318" s="181">
        <f t="shared" ref="H318" si="5">+D318*$H$316</f>
        <v>0</v>
      </c>
    </row>
    <row r="319" spans="1:13" s="9" customFormat="1" ht="15" customHeight="1" x14ac:dyDescent="0.25">
      <c r="A319" s="145"/>
      <c r="B319" s="355" t="s">
        <v>35</v>
      </c>
      <c r="C319" s="355"/>
      <c r="D319" s="285">
        <v>9</v>
      </c>
      <c r="E319" s="113"/>
      <c r="F319" s="114"/>
      <c r="G319" s="114"/>
      <c r="H319" s="112">
        <f>+D319*$H$316</f>
        <v>0</v>
      </c>
    </row>
    <row r="320" spans="1:13" s="9" customFormat="1" ht="15" customHeight="1" x14ac:dyDescent="0.25">
      <c r="A320" s="108" t="s">
        <v>117</v>
      </c>
      <c r="B320" s="22"/>
      <c r="C320" s="22"/>
      <c r="D320" s="41"/>
      <c r="E320" s="42"/>
      <c r="F320" s="43"/>
      <c r="G320" s="43"/>
      <c r="H320" s="21">
        <f>SUM(H317:H319)</f>
        <v>0</v>
      </c>
    </row>
    <row r="321" spans="1:8" s="9" customFormat="1" ht="15" customHeight="1" x14ac:dyDescent="0.25">
      <c r="A321" s="69"/>
      <c r="B321" s="80"/>
      <c r="C321" s="80"/>
      <c r="D321" s="82"/>
      <c r="E321" s="83"/>
      <c r="F321" s="84"/>
      <c r="G321" s="84"/>
      <c r="H321" s="74"/>
    </row>
    <row r="322" spans="1:8" s="9" customFormat="1" ht="15" customHeight="1" x14ac:dyDescent="0.2">
      <c r="F322" s="53"/>
    </row>
    <row r="323" spans="1:8" s="9" customFormat="1" ht="15.75" x14ac:dyDescent="0.25">
      <c r="A323" s="294" t="s">
        <v>77</v>
      </c>
      <c r="B323" s="294"/>
      <c r="C323" s="294"/>
      <c r="D323" s="294"/>
      <c r="E323" s="294"/>
      <c r="F323" s="294"/>
      <c r="G323" s="294"/>
      <c r="H323" s="294"/>
    </row>
    <row r="324" spans="1:8" s="9" customFormat="1" ht="15" customHeight="1" x14ac:dyDescent="0.25">
      <c r="A324" s="11"/>
    </row>
    <row r="325" spans="1:8" s="9" customFormat="1" ht="60.75" customHeight="1" x14ac:dyDescent="0.25">
      <c r="A325" s="296" t="s">
        <v>78</v>
      </c>
      <c r="B325" s="296"/>
      <c r="C325" s="296"/>
      <c r="D325" s="296"/>
      <c r="E325" s="296"/>
      <c r="F325" s="296"/>
      <c r="G325" s="296"/>
      <c r="H325" s="296"/>
    </row>
    <row r="326" spans="1:8" s="9" customFormat="1" ht="15" customHeight="1" x14ac:dyDescent="0.25">
      <c r="A326" s="11"/>
    </row>
    <row r="327" spans="1:8" s="9" customFormat="1" ht="15" customHeight="1" x14ac:dyDescent="0.25">
      <c r="A327" s="15" t="s">
        <v>79</v>
      </c>
      <c r="B327" s="308" t="s">
        <v>34</v>
      </c>
      <c r="C327" s="308"/>
      <c r="D327" s="16"/>
      <c r="E327" s="16"/>
      <c r="F327" s="16"/>
      <c r="G327" s="16"/>
      <c r="H327" s="17"/>
    </row>
    <row r="328" spans="1:8" s="9" customFormat="1" ht="15" customHeight="1" x14ac:dyDescent="0.25">
      <c r="A328" s="15"/>
      <c r="B328" s="22"/>
      <c r="C328" s="22"/>
      <c r="D328" s="16"/>
      <c r="E328" s="16"/>
      <c r="F328" s="16"/>
      <c r="G328" s="16"/>
      <c r="H328" s="81"/>
    </row>
    <row r="329" spans="1:8" s="9" customFormat="1" ht="15" customHeight="1" x14ac:dyDescent="0.25">
      <c r="A329" s="15"/>
      <c r="B329" s="22"/>
      <c r="C329" s="22"/>
      <c r="D329" s="16"/>
      <c r="E329" s="16"/>
      <c r="F329" s="16"/>
      <c r="G329" s="16"/>
      <c r="H329" s="81"/>
    </row>
    <row r="330" spans="1:8" s="9" customFormat="1" ht="32.25" customHeight="1" x14ac:dyDescent="0.25">
      <c r="A330" s="303" t="s">
        <v>80</v>
      </c>
      <c r="B330" s="303"/>
      <c r="C330" s="303"/>
      <c r="D330" s="303"/>
      <c r="E330" s="303"/>
      <c r="F330" s="303"/>
      <c r="G330" s="303"/>
      <c r="H330" s="303"/>
    </row>
    <row r="331" spans="1:8" s="9" customFormat="1" ht="15" customHeight="1" x14ac:dyDescent="0.25">
      <c r="A331" s="11"/>
    </row>
    <row r="332" spans="1:8" s="9" customFormat="1" ht="31.5" customHeight="1" x14ac:dyDescent="0.25">
      <c r="A332" s="296" t="s">
        <v>81</v>
      </c>
      <c r="B332" s="296"/>
      <c r="C332" s="296"/>
      <c r="D332" s="296"/>
      <c r="E332" s="296"/>
      <c r="F332" s="296"/>
      <c r="G332" s="296"/>
      <c r="H332" s="296"/>
    </row>
    <row r="333" spans="1:8" s="9" customFormat="1" ht="15" customHeight="1" x14ac:dyDescent="0.25">
      <c r="A333" s="11"/>
    </row>
    <row r="334" spans="1:8" s="9" customFormat="1" ht="15" customHeight="1" x14ac:dyDescent="0.25">
      <c r="A334" s="15" t="s">
        <v>82</v>
      </c>
      <c r="B334" s="308" t="s">
        <v>34</v>
      </c>
      <c r="C334" s="308"/>
      <c r="D334" s="16"/>
      <c r="E334" s="16"/>
      <c r="F334" s="16"/>
      <c r="G334" s="16"/>
      <c r="H334" s="17"/>
    </row>
    <row r="335" spans="1:8" s="9" customFormat="1" ht="15" customHeight="1" x14ac:dyDescent="0.25">
      <c r="A335" s="15"/>
      <c r="B335" s="22"/>
      <c r="C335" s="22"/>
      <c r="D335" s="16"/>
      <c r="E335" s="16"/>
      <c r="F335" s="16"/>
      <c r="G335" s="16"/>
      <c r="H335" s="81"/>
    </row>
    <row r="336" spans="1:8" s="9" customFormat="1" ht="15" customHeight="1" x14ac:dyDescent="0.25">
      <c r="A336" s="15"/>
      <c r="B336" s="22"/>
      <c r="C336" s="22"/>
      <c r="D336" s="16"/>
      <c r="E336" s="16"/>
      <c r="F336" s="16"/>
      <c r="G336" s="16"/>
      <c r="H336" s="81"/>
    </row>
    <row r="337" spans="1:8" s="9" customFormat="1" ht="32.25" customHeight="1" x14ac:dyDescent="0.25">
      <c r="A337" s="303" t="s">
        <v>83</v>
      </c>
      <c r="B337" s="303"/>
      <c r="C337" s="303"/>
      <c r="D337" s="303"/>
      <c r="E337" s="303"/>
      <c r="F337" s="303"/>
      <c r="G337" s="303"/>
      <c r="H337" s="303"/>
    </row>
    <row r="338" spans="1:8" s="9" customFormat="1" ht="15" customHeight="1" x14ac:dyDescent="0.25">
      <c r="A338" s="11"/>
    </row>
    <row r="339" spans="1:8" s="9" customFormat="1" ht="32.25" customHeight="1" x14ac:dyDescent="0.25">
      <c r="A339" s="296" t="s">
        <v>84</v>
      </c>
      <c r="B339" s="296"/>
      <c r="C339" s="296"/>
      <c r="D339" s="296"/>
      <c r="E339" s="296"/>
      <c r="F339" s="296"/>
      <c r="G339" s="296"/>
      <c r="H339" s="296"/>
    </row>
    <row r="340" spans="1:8" s="9" customFormat="1" ht="15" customHeight="1" x14ac:dyDescent="0.25">
      <c r="A340" s="11"/>
    </row>
    <row r="341" spans="1:8" s="9" customFormat="1" ht="15" customHeight="1" x14ac:dyDescent="0.25">
      <c r="A341" s="15" t="s">
        <v>85</v>
      </c>
      <c r="B341" s="308" t="s">
        <v>34</v>
      </c>
      <c r="C341" s="308"/>
      <c r="D341" s="16"/>
      <c r="E341" s="16"/>
      <c r="F341" s="16"/>
      <c r="G341" s="16"/>
      <c r="H341" s="17"/>
    </row>
    <row r="342" spans="1:8" s="9" customFormat="1" ht="15" customHeight="1" x14ac:dyDescent="0.25">
      <c r="A342" s="15"/>
      <c r="B342" s="22"/>
      <c r="C342" s="22"/>
      <c r="D342" s="16"/>
      <c r="E342" s="16"/>
      <c r="F342" s="16"/>
      <c r="G342" s="16"/>
      <c r="H342" s="81"/>
    </row>
    <row r="343" spans="1:8" s="9" customFormat="1" ht="15" customHeight="1" x14ac:dyDescent="0.25">
      <c r="A343" s="15"/>
      <c r="B343" s="22"/>
      <c r="C343" s="22"/>
      <c r="D343" s="16"/>
      <c r="E343" s="16"/>
      <c r="F343" s="16"/>
      <c r="G343" s="16"/>
      <c r="H343" s="81"/>
    </row>
    <row r="344" spans="1:8" s="9" customFormat="1" ht="32.25" customHeight="1" x14ac:dyDescent="0.25">
      <c r="A344" s="303" t="s">
        <v>86</v>
      </c>
      <c r="B344" s="303"/>
      <c r="C344" s="303"/>
      <c r="D344" s="303"/>
      <c r="E344" s="303"/>
      <c r="F344" s="303"/>
      <c r="G344" s="303"/>
      <c r="H344" s="303"/>
    </row>
    <row r="345" spans="1:8" s="9" customFormat="1" ht="15" customHeight="1" x14ac:dyDescent="0.25">
      <c r="A345" s="11"/>
    </row>
    <row r="346" spans="1:8" s="9" customFormat="1" ht="44.25" customHeight="1" x14ac:dyDescent="0.25">
      <c r="A346" s="296" t="s">
        <v>87</v>
      </c>
      <c r="B346" s="296"/>
      <c r="C346" s="296"/>
      <c r="D346" s="296"/>
      <c r="E346" s="296"/>
      <c r="F346" s="296"/>
      <c r="G346" s="296"/>
      <c r="H346" s="296"/>
    </row>
    <row r="347" spans="1:8" s="9" customFormat="1" ht="15" customHeight="1" x14ac:dyDescent="0.25">
      <c r="A347" s="11"/>
    </row>
    <row r="348" spans="1:8" s="9" customFormat="1" ht="15" customHeight="1" x14ac:dyDescent="0.25">
      <c r="A348" s="191" t="s">
        <v>88</v>
      </c>
      <c r="B348" s="324"/>
      <c r="C348" s="324"/>
      <c r="D348" s="102"/>
      <c r="E348" s="102"/>
      <c r="F348" s="102"/>
      <c r="G348" s="102"/>
      <c r="H348" s="192"/>
    </row>
    <row r="349" spans="1:8" s="9" customFormat="1" ht="15" customHeight="1" x14ac:dyDescent="0.25">
      <c r="A349" s="39" t="s">
        <v>89</v>
      </c>
      <c r="B349" s="325" t="s">
        <v>28</v>
      </c>
      <c r="C349" s="325"/>
      <c r="D349" s="165">
        <v>1</v>
      </c>
      <c r="E349" s="166"/>
      <c r="F349" s="166"/>
      <c r="G349" s="166"/>
      <c r="H349" s="167">
        <f>+D349*$H$348</f>
        <v>0</v>
      </c>
    </row>
    <row r="350" spans="1:8" s="9" customFormat="1" ht="15" customHeight="1" x14ac:dyDescent="0.25">
      <c r="A350" s="104"/>
      <c r="B350" s="324" t="s">
        <v>35</v>
      </c>
      <c r="C350" s="324"/>
      <c r="D350" s="100">
        <v>1</v>
      </c>
      <c r="E350" s="101"/>
      <c r="F350" s="102"/>
      <c r="G350" s="102"/>
      <c r="H350" s="103">
        <f>+D350*$H$348</f>
        <v>0</v>
      </c>
    </row>
    <row r="351" spans="1:8" s="9" customFormat="1" ht="15" customHeight="1" x14ac:dyDescent="0.25">
      <c r="A351" s="108" t="s">
        <v>117</v>
      </c>
      <c r="B351" s="22"/>
      <c r="C351" s="22"/>
      <c r="D351" s="41"/>
      <c r="E351" s="42"/>
      <c r="F351" s="43"/>
      <c r="G351" s="43"/>
      <c r="H351" s="21">
        <f>SUM(H349:H350)</f>
        <v>0</v>
      </c>
    </row>
    <row r="352" spans="1:8" s="9" customFormat="1" ht="15" customHeight="1" x14ac:dyDescent="0.25">
      <c r="A352" s="15"/>
      <c r="B352" s="22"/>
      <c r="C352" s="22"/>
      <c r="D352" s="16"/>
      <c r="E352" s="16"/>
      <c r="F352" s="16"/>
      <c r="G352" s="16"/>
      <c r="H352" s="81"/>
    </row>
    <row r="353" spans="1:8" s="9" customFormat="1" ht="15" customHeight="1" x14ac:dyDescent="0.25">
      <c r="A353" s="15"/>
      <c r="B353" s="22"/>
      <c r="C353" s="22"/>
      <c r="D353" s="16"/>
      <c r="E353" s="16"/>
      <c r="F353" s="16"/>
      <c r="G353" s="16"/>
      <c r="H353" s="81"/>
    </row>
    <row r="354" spans="1:8" s="9" customFormat="1" ht="34.5" customHeight="1" x14ac:dyDescent="0.25">
      <c r="A354" s="303" t="s">
        <v>90</v>
      </c>
      <c r="B354" s="303"/>
      <c r="C354" s="303"/>
      <c r="D354" s="303"/>
      <c r="E354" s="303"/>
      <c r="F354" s="303"/>
      <c r="G354" s="303"/>
      <c r="H354" s="303"/>
    </row>
    <row r="355" spans="1:8" s="9" customFormat="1" ht="15" customHeight="1" x14ac:dyDescent="0.25">
      <c r="A355" s="11"/>
    </row>
    <row r="356" spans="1:8" s="9" customFormat="1" ht="63" customHeight="1" x14ac:dyDescent="0.25">
      <c r="A356" s="296" t="s">
        <v>91</v>
      </c>
      <c r="B356" s="296"/>
      <c r="C356" s="296"/>
      <c r="D356" s="296"/>
      <c r="E356" s="296"/>
      <c r="F356" s="296"/>
      <c r="G356" s="296"/>
      <c r="H356" s="296"/>
    </row>
    <row r="357" spans="1:8" s="9" customFormat="1" ht="15" customHeight="1" x14ac:dyDescent="0.25">
      <c r="A357" s="11"/>
    </row>
    <row r="358" spans="1:8" s="9" customFormat="1" ht="15" customHeight="1" x14ac:dyDescent="0.25">
      <c r="A358" s="15" t="s">
        <v>92</v>
      </c>
      <c r="B358" s="308" t="s">
        <v>28</v>
      </c>
      <c r="C358" s="308"/>
      <c r="D358" s="16"/>
      <c r="E358" s="16"/>
      <c r="F358" s="16"/>
      <c r="G358" s="16"/>
      <c r="H358" s="17"/>
    </row>
    <row r="359" spans="1:8" s="9" customFormat="1" ht="15" customHeight="1" x14ac:dyDescent="0.25">
      <c r="A359" s="15"/>
      <c r="B359" s="22"/>
      <c r="C359" s="22"/>
      <c r="D359" s="16"/>
      <c r="E359" s="16"/>
      <c r="F359" s="16"/>
      <c r="G359" s="16"/>
      <c r="H359" s="81"/>
    </row>
    <row r="360" spans="1:8" s="9" customFormat="1" ht="15" customHeight="1" x14ac:dyDescent="0.25">
      <c r="A360" s="15"/>
      <c r="B360" s="22"/>
      <c r="C360" s="22"/>
      <c r="D360" s="16"/>
      <c r="E360" s="16"/>
      <c r="F360" s="16"/>
      <c r="G360" s="16"/>
      <c r="H360" s="81"/>
    </row>
    <row r="361" spans="1:8" s="9" customFormat="1" ht="33" customHeight="1" x14ac:dyDescent="0.25">
      <c r="A361" s="303" t="s">
        <v>93</v>
      </c>
      <c r="B361" s="303"/>
      <c r="C361" s="303"/>
      <c r="D361" s="303"/>
      <c r="E361" s="303"/>
      <c r="F361" s="303"/>
      <c r="G361" s="303"/>
      <c r="H361" s="303"/>
    </row>
    <row r="362" spans="1:8" s="9" customFormat="1" ht="15" customHeight="1" x14ac:dyDescent="0.25">
      <c r="A362" s="11"/>
    </row>
    <row r="363" spans="1:8" s="9" customFormat="1" ht="32.25" customHeight="1" x14ac:dyDescent="0.25">
      <c r="A363" s="296" t="s">
        <v>94</v>
      </c>
      <c r="B363" s="296"/>
      <c r="C363" s="296"/>
      <c r="D363" s="296"/>
      <c r="E363" s="296"/>
      <c r="F363" s="296"/>
      <c r="G363" s="296"/>
      <c r="H363" s="296"/>
    </row>
    <row r="364" spans="1:8" s="9" customFormat="1" ht="15" customHeight="1" x14ac:dyDescent="0.25">
      <c r="A364" s="11"/>
    </row>
    <row r="365" spans="1:8" s="9" customFormat="1" ht="15" customHeight="1" x14ac:dyDescent="0.25">
      <c r="A365" s="191" t="s">
        <v>88</v>
      </c>
      <c r="B365" s="324"/>
      <c r="C365" s="324"/>
      <c r="D365" s="102"/>
      <c r="E365" s="102"/>
      <c r="F365" s="102"/>
      <c r="G365" s="102"/>
      <c r="H365" s="192"/>
    </row>
    <row r="366" spans="1:8" s="9" customFormat="1" ht="15" customHeight="1" x14ac:dyDescent="0.25">
      <c r="A366" s="39" t="s">
        <v>95</v>
      </c>
      <c r="B366" s="325" t="s">
        <v>34</v>
      </c>
      <c r="C366" s="325"/>
      <c r="D366" s="165">
        <v>1</v>
      </c>
      <c r="E366" s="166"/>
      <c r="F366" s="166"/>
      <c r="G366" s="166"/>
      <c r="H366" s="167">
        <f>+D366*$H$365</f>
        <v>0</v>
      </c>
    </row>
    <row r="367" spans="1:8" s="9" customFormat="1" ht="15" customHeight="1" x14ac:dyDescent="0.25">
      <c r="A367" s="40"/>
      <c r="B367" s="326" t="s">
        <v>28</v>
      </c>
      <c r="C367" s="326"/>
      <c r="D367" s="168">
        <v>1</v>
      </c>
      <c r="E367" s="169"/>
      <c r="F367" s="170"/>
      <c r="G367" s="170"/>
      <c r="H367" s="171">
        <f t="shared" ref="H367:H368" si="6">+D367*$H$365</f>
        <v>0</v>
      </c>
    </row>
    <row r="368" spans="1:8" s="9" customFormat="1" ht="15" customHeight="1" x14ac:dyDescent="0.25">
      <c r="A368" s="115"/>
      <c r="B368" s="324" t="s">
        <v>35</v>
      </c>
      <c r="C368" s="324"/>
      <c r="D368" s="100">
        <v>1</v>
      </c>
      <c r="E368" s="101"/>
      <c r="F368" s="102"/>
      <c r="G368" s="102"/>
      <c r="H368" s="103">
        <f t="shared" si="6"/>
        <v>0</v>
      </c>
    </row>
    <row r="369" spans="1:9" s="9" customFormat="1" ht="15" customHeight="1" x14ac:dyDescent="0.25">
      <c r="A369" s="108" t="s">
        <v>117</v>
      </c>
      <c r="B369" s="22"/>
      <c r="C369" s="22"/>
      <c r="D369" s="41"/>
      <c r="E369" s="42"/>
      <c r="F369" s="43"/>
      <c r="G369" s="43"/>
      <c r="H369" s="21">
        <f>SUM(H366:H368)</f>
        <v>0</v>
      </c>
    </row>
    <row r="370" spans="1:9" s="9" customFormat="1" ht="15" customHeight="1" x14ac:dyDescent="0.25">
      <c r="A370" s="108"/>
      <c r="B370" s="22"/>
      <c r="C370" s="22"/>
      <c r="D370" s="41"/>
      <c r="E370" s="42"/>
      <c r="F370" s="43"/>
      <c r="G370" s="43"/>
      <c r="H370" s="21"/>
    </row>
    <row r="371" spans="1:9" s="9" customFormat="1" ht="15" customHeight="1" x14ac:dyDescent="0.25">
      <c r="A371" s="15"/>
      <c r="B371" s="22"/>
      <c r="C371" s="22"/>
      <c r="D371" s="16"/>
      <c r="E371" s="16"/>
      <c r="F371" s="16"/>
      <c r="G371" s="16"/>
      <c r="H371" s="81"/>
    </row>
    <row r="372" spans="1:9" s="2" customFormat="1" ht="33" customHeight="1" x14ac:dyDescent="0.25">
      <c r="A372" s="359" t="s">
        <v>96</v>
      </c>
      <c r="B372" s="359"/>
      <c r="C372" s="359"/>
      <c r="D372" s="359"/>
      <c r="E372" s="359"/>
      <c r="F372" s="359"/>
      <c r="G372" s="359"/>
      <c r="H372" s="359"/>
      <c r="I372" s="3"/>
    </row>
    <row r="373" spans="1:9" s="2" customFormat="1" ht="15" customHeight="1" x14ac:dyDescent="0.25">
      <c r="A373" s="87"/>
      <c r="B373" s="87"/>
      <c r="C373" s="87"/>
      <c r="D373" s="87"/>
      <c r="E373" s="87"/>
      <c r="F373" s="87"/>
      <c r="G373" s="87"/>
      <c r="H373" s="87"/>
      <c r="I373" s="3"/>
    </row>
    <row r="374" spans="1:9" s="2" customFormat="1" ht="15" customHeight="1" x14ac:dyDescent="0.25">
      <c r="A374" s="365" t="s">
        <v>163</v>
      </c>
      <c r="B374" s="365"/>
      <c r="C374" s="365"/>
      <c r="D374" s="365"/>
      <c r="E374" s="365"/>
      <c r="F374" s="365"/>
      <c r="G374" s="365"/>
      <c r="H374" s="365"/>
      <c r="I374" s="3"/>
    </row>
    <row r="375" spans="1:9" s="219" customFormat="1" ht="33" customHeight="1" x14ac:dyDescent="0.25">
      <c r="A375" s="316" t="s">
        <v>183</v>
      </c>
      <c r="B375" s="316"/>
      <c r="C375" s="316"/>
      <c r="D375" s="316"/>
      <c r="E375" s="316"/>
      <c r="F375" s="316"/>
      <c r="G375" s="316"/>
      <c r="H375" s="316"/>
      <c r="I375" s="218"/>
    </row>
    <row r="376" spans="1:9" s="9" customFormat="1" ht="15" customHeight="1" x14ac:dyDescent="0.25">
      <c r="A376" s="79"/>
      <c r="B376" s="79"/>
      <c r="C376" s="79"/>
      <c r="D376" s="79"/>
      <c r="E376" s="79"/>
      <c r="F376" s="79"/>
      <c r="G376" s="79"/>
      <c r="H376" s="79"/>
    </row>
    <row r="377" spans="1:9" s="9" customFormat="1" ht="15" customHeight="1" x14ac:dyDescent="0.25">
      <c r="A377" s="214" t="s">
        <v>97</v>
      </c>
      <c r="B377" s="215"/>
      <c r="C377" s="215"/>
      <c r="D377" s="215"/>
      <c r="E377" s="215"/>
      <c r="F377" s="215"/>
      <c r="G377" s="215"/>
      <c r="H377" s="216"/>
    </row>
    <row r="378" spans="1:9" s="60" customFormat="1" ht="15" customHeight="1" x14ac:dyDescent="0.25">
      <c r="A378" s="85" t="s">
        <v>98</v>
      </c>
      <c r="B378" s="353" t="s">
        <v>9</v>
      </c>
      <c r="C378" s="353"/>
      <c r="D378" s="176">
        <v>12</v>
      </c>
      <c r="E378" s="177"/>
      <c r="F378" s="177"/>
      <c r="G378" s="177"/>
      <c r="H378" s="178">
        <f>+D378*$H$377</f>
        <v>0</v>
      </c>
    </row>
    <row r="379" spans="1:9" s="60" customFormat="1" ht="15" customHeight="1" x14ac:dyDescent="0.25">
      <c r="A379" s="85"/>
      <c r="B379" s="354" t="s">
        <v>34</v>
      </c>
      <c r="C379" s="354"/>
      <c r="D379" s="179">
        <v>12</v>
      </c>
      <c r="E379" s="186"/>
      <c r="F379" s="186"/>
      <c r="G379" s="186"/>
      <c r="H379" s="181">
        <f t="shared" ref="H379:H381" si="7">+D379*$H$377</f>
        <v>0</v>
      </c>
    </row>
    <row r="380" spans="1:9" s="60" customFormat="1" ht="15" customHeight="1" x14ac:dyDescent="0.25">
      <c r="A380" s="79"/>
      <c r="B380" s="354" t="s">
        <v>28</v>
      </c>
      <c r="C380" s="354"/>
      <c r="D380" s="179">
        <v>12</v>
      </c>
      <c r="E380" s="187"/>
      <c r="F380" s="187"/>
      <c r="G380" s="187"/>
      <c r="H380" s="181">
        <f t="shared" si="7"/>
        <v>0</v>
      </c>
    </row>
    <row r="381" spans="1:9" s="60" customFormat="1" ht="15" customHeight="1" x14ac:dyDescent="0.25">
      <c r="A381" s="116"/>
      <c r="B381" s="355" t="s">
        <v>35</v>
      </c>
      <c r="C381" s="355"/>
      <c r="D381" s="285">
        <v>9</v>
      </c>
      <c r="E381" s="116"/>
      <c r="F381" s="116"/>
      <c r="G381" s="116"/>
      <c r="H381" s="112">
        <f t="shared" si="7"/>
        <v>0</v>
      </c>
    </row>
    <row r="382" spans="1:9" s="60" customFormat="1" ht="15" customHeight="1" x14ac:dyDescent="0.25">
      <c r="A382" s="108" t="s">
        <v>117</v>
      </c>
      <c r="B382" s="22"/>
      <c r="C382" s="22"/>
      <c r="D382" s="41"/>
      <c r="E382" s="42"/>
      <c r="F382" s="43"/>
      <c r="G382" s="43"/>
      <c r="H382" s="21">
        <f>SUM(H378:H381)</f>
        <v>0</v>
      </c>
    </row>
    <row r="383" spans="1:9" s="60" customFormat="1" ht="15" customHeight="1" x14ac:dyDescent="0.25">
      <c r="A383" s="108"/>
      <c r="B383" s="125"/>
      <c r="C383" s="125"/>
      <c r="D383" s="41"/>
      <c r="E383" s="42"/>
      <c r="F383" s="43"/>
      <c r="G383" s="43"/>
      <c r="H383" s="21"/>
    </row>
    <row r="384" spans="1:9" s="60" customFormat="1" ht="15" customHeight="1" x14ac:dyDescent="0.2"/>
    <row r="385" spans="1:19" s="60" customFormat="1" ht="19.5" customHeight="1" x14ac:dyDescent="0.25">
      <c r="A385" s="360" t="s">
        <v>169</v>
      </c>
      <c r="B385" s="360"/>
      <c r="C385" s="360"/>
      <c r="D385" s="360"/>
      <c r="E385" s="360"/>
      <c r="F385" s="360"/>
      <c r="G385" s="360"/>
      <c r="H385" s="360"/>
    </row>
    <row r="386" spans="1:19" s="60" customFormat="1" ht="15" customHeight="1" x14ac:dyDescent="0.25">
      <c r="A386" s="130"/>
      <c r="B386" s="130"/>
      <c r="C386" s="130"/>
      <c r="D386" s="130"/>
      <c r="E386" s="130"/>
      <c r="F386" s="130"/>
      <c r="G386" s="130"/>
      <c r="H386" s="130"/>
    </row>
    <row r="387" spans="1:19" s="60" customFormat="1" ht="28.5" customHeight="1" x14ac:dyDescent="0.25">
      <c r="A387" s="316" t="s">
        <v>170</v>
      </c>
      <c r="B387" s="316"/>
      <c r="C387" s="316"/>
      <c r="D387" s="316"/>
      <c r="E387" s="316"/>
      <c r="F387" s="316"/>
      <c r="G387" s="316"/>
      <c r="H387" s="316"/>
    </row>
    <row r="388" spans="1:19" s="60" customFormat="1" ht="15" customHeight="1" x14ac:dyDescent="0.25">
      <c r="A388" s="123"/>
      <c r="B388" s="123"/>
      <c r="C388" s="123"/>
      <c r="D388" s="123"/>
      <c r="E388" s="123"/>
      <c r="F388" s="123"/>
      <c r="G388" s="123"/>
      <c r="H388" s="123"/>
      <c r="K388" s="9"/>
      <c r="L388" s="9"/>
      <c r="M388" s="9"/>
      <c r="N388" s="9"/>
      <c r="O388" s="9"/>
      <c r="P388" s="9"/>
      <c r="Q388" s="9"/>
      <c r="R388" s="9"/>
      <c r="S388" s="9"/>
    </row>
    <row r="389" spans="1:19" s="60" customFormat="1" ht="15" customHeight="1" x14ac:dyDescent="0.25">
      <c r="A389" s="214" t="s">
        <v>155</v>
      </c>
      <c r="B389" s="215"/>
      <c r="C389" s="215"/>
      <c r="D389" s="215"/>
      <c r="E389" s="215"/>
      <c r="F389" s="215"/>
      <c r="G389" s="215"/>
      <c r="H389" s="216"/>
      <c r="K389" s="9"/>
      <c r="L389" s="9"/>
      <c r="M389" s="9"/>
      <c r="N389" s="9"/>
      <c r="O389" s="9"/>
      <c r="P389" s="9"/>
      <c r="Q389" s="9"/>
      <c r="R389" s="9"/>
      <c r="S389" s="9"/>
    </row>
    <row r="390" spans="1:19" s="60" customFormat="1" ht="15" customHeight="1" x14ac:dyDescent="0.25">
      <c r="A390" s="85" t="s">
        <v>100</v>
      </c>
      <c r="B390" s="361" t="s">
        <v>34</v>
      </c>
      <c r="C390" s="361"/>
      <c r="D390" s="286">
        <v>1</v>
      </c>
      <c r="E390" s="287"/>
      <c r="F390" s="177"/>
      <c r="G390" s="177"/>
      <c r="H390" s="178">
        <f>+D390*$H$389</f>
        <v>0</v>
      </c>
    </row>
    <row r="391" spans="1:19" s="60" customFormat="1" ht="15" customHeight="1" x14ac:dyDescent="0.25">
      <c r="A391" s="116"/>
      <c r="B391" s="358" t="s">
        <v>35</v>
      </c>
      <c r="C391" s="358"/>
      <c r="D391" s="288">
        <v>1</v>
      </c>
      <c r="E391" s="289"/>
      <c r="F391" s="116"/>
      <c r="G391" s="116"/>
      <c r="H391" s="112">
        <f>+D391*$H$389</f>
        <v>0</v>
      </c>
    </row>
    <row r="392" spans="1:19" s="60" customFormat="1" ht="15" customHeight="1" x14ac:dyDescent="0.25">
      <c r="A392" s="108" t="s">
        <v>117</v>
      </c>
      <c r="B392" s="125"/>
      <c r="C392" s="125"/>
      <c r="D392" s="41"/>
      <c r="E392" s="42"/>
      <c r="F392" s="43"/>
      <c r="G392" s="43"/>
      <c r="H392" s="21">
        <f>SUM(H390:H391)</f>
        <v>0</v>
      </c>
    </row>
    <row r="393" spans="1:19" s="60" customFormat="1" ht="15" customHeight="1" x14ac:dyDescent="0.25">
      <c r="A393" s="108"/>
      <c r="B393" s="125"/>
      <c r="C393" s="125"/>
      <c r="D393" s="41"/>
      <c r="E393" s="42"/>
      <c r="F393" s="43"/>
      <c r="G393" s="43"/>
      <c r="H393" s="21"/>
    </row>
    <row r="394" spans="1:19" s="9" customFormat="1" ht="15" customHeight="1" x14ac:dyDescent="0.25">
      <c r="A394" s="62"/>
      <c r="B394" s="62"/>
      <c r="C394" s="62"/>
      <c r="D394" s="62"/>
      <c r="E394" s="62"/>
      <c r="F394" s="62"/>
      <c r="G394" s="62"/>
      <c r="H394" s="62"/>
    </row>
    <row r="395" spans="1:19" s="9" customFormat="1" ht="15" customHeight="1" x14ac:dyDescent="0.25">
      <c r="A395" s="364" t="s">
        <v>156</v>
      </c>
      <c r="B395" s="364"/>
      <c r="C395" s="364"/>
      <c r="D395" s="364"/>
      <c r="E395" s="364"/>
      <c r="F395" s="364"/>
      <c r="G395" s="364"/>
      <c r="H395" s="364"/>
    </row>
    <row r="396" spans="1:19" s="9" customFormat="1" ht="15" customHeight="1" x14ac:dyDescent="0.25">
      <c r="A396" s="87"/>
      <c r="B396" s="87"/>
      <c r="C396" s="87"/>
      <c r="D396" s="87"/>
      <c r="E396" s="87"/>
      <c r="F396" s="87"/>
      <c r="G396" s="87"/>
      <c r="H396" s="87"/>
    </row>
    <row r="397" spans="1:19" s="9" customFormat="1" ht="60.75" customHeight="1" x14ac:dyDescent="0.25">
      <c r="A397" s="316" t="s">
        <v>99</v>
      </c>
      <c r="B397" s="316"/>
      <c r="C397" s="316"/>
      <c r="D397" s="316"/>
      <c r="E397" s="316"/>
      <c r="F397" s="316"/>
      <c r="G397" s="316"/>
      <c r="H397" s="316"/>
    </row>
    <row r="398" spans="1:19" s="9" customFormat="1" ht="15" customHeight="1" x14ac:dyDescent="0.25">
      <c r="A398" s="79"/>
      <c r="B398" s="79"/>
      <c r="C398" s="79"/>
      <c r="D398" s="79"/>
      <c r="E398" s="79"/>
      <c r="F398" s="79"/>
      <c r="G398" s="79"/>
      <c r="H398" s="79"/>
    </row>
    <row r="399" spans="1:19" s="9" customFormat="1" ht="15" customHeight="1" x14ac:dyDescent="0.25">
      <c r="A399" s="214" t="s">
        <v>97</v>
      </c>
      <c r="B399" s="215"/>
      <c r="C399" s="215"/>
      <c r="D399" s="215"/>
      <c r="E399" s="215"/>
      <c r="F399" s="215"/>
      <c r="G399" s="215"/>
      <c r="H399" s="216"/>
    </row>
    <row r="400" spans="1:19" s="9" customFormat="1" ht="15" customHeight="1" x14ac:dyDescent="0.25">
      <c r="A400" s="85" t="s">
        <v>157</v>
      </c>
      <c r="B400" s="353" t="s">
        <v>9</v>
      </c>
      <c r="C400" s="353"/>
      <c r="D400" s="176">
        <v>3</v>
      </c>
      <c r="E400" s="177"/>
      <c r="F400" s="177"/>
      <c r="G400" s="177"/>
      <c r="H400" s="178">
        <f>+D400*$H$399</f>
        <v>0</v>
      </c>
    </row>
    <row r="401" spans="1:9" s="9" customFormat="1" ht="15" customHeight="1" x14ac:dyDescent="0.25">
      <c r="A401" s="85"/>
      <c r="B401" s="354" t="s">
        <v>34</v>
      </c>
      <c r="C401" s="354"/>
      <c r="D401" s="179">
        <v>6</v>
      </c>
      <c r="E401" s="186"/>
      <c r="F401" s="186"/>
      <c r="G401" s="186"/>
      <c r="H401" s="181">
        <f t="shared" ref="H401:H403" si="8">+D401*$H$399</f>
        <v>0</v>
      </c>
    </row>
    <row r="402" spans="1:9" s="9" customFormat="1" ht="15" customHeight="1" x14ac:dyDescent="0.25">
      <c r="A402" s="79"/>
      <c r="B402" s="354" t="s">
        <v>28</v>
      </c>
      <c r="C402" s="354"/>
      <c r="D402" s="179">
        <v>9</v>
      </c>
      <c r="E402" s="187"/>
      <c r="F402" s="187"/>
      <c r="G402" s="187"/>
      <c r="H402" s="181">
        <f t="shared" si="8"/>
        <v>0</v>
      </c>
    </row>
    <row r="403" spans="1:9" s="9" customFormat="1" ht="15" customHeight="1" x14ac:dyDescent="0.25">
      <c r="A403" s="116"/>
      <c r="B403" s="355" t="s">
        <v>35</v>
      </c>
      <c r="C403" s="355"/>
      <c r="D403" s="285">
        <v>9</v>
      </c>
      <c r="E403" s="116"/>
      <c r="F403" s="116"/>
      <c r="G403" s="116"/>
      <c r="H403" s="112">
        <f t="shared" si="8"/>
        <v>0</v>
      </c>
    </row>
    <row r="404" spans="1:9" s="9" customFormat="1" ht="15" customHeight="1" x14ac:dyDescent="0.25">
      <c r="A404" s="108" t="s">
        <v>117</v>
      </c>
      <c r="B404" s="22"/>
      <c r="C404" s="22"/>
      <c r="D404" s="41"/>
      <c r="E404" s="42"/>
      <c r="F404" s="43"/>
      <c r="G404" s="43"/>
      <c r="H404" s="21">
        <f>SUM(H400:H403)</f>
        <v>0</v>
      </c>
    </row>
    <row r="405" spans="1:9" s="9" customFormat="1" ht="15" customHeight="1" x14ac:dyDescent="0.25">
      <c r="A405" s="108"/>
      <c r="B405" s="22"/>
      <c r="C405" s="22"/>
      <c r="D405" s="41"/>
      <c r="E405" s="42"/>
      <c r="F405" s="43"/>
      <c r="G405" s="43"/>
      <c r="H405" s="21"/>
    </row>
    <row r="406" spans="1:9" s="9" customFormat="1" ht="15" customHeight="1" x14ac:dyDescent="0.25">
      <c r="A406" s="62"/>
      <c r="B406" s="62"/>
      <c r="C406" s="62"/>
      <c r="D406" s="62"/>
      <c r="E406" s="62"/>
      <c r="F406" s="62"/>
      <c r="G406" s="62"/>
      <c r="H406" s="62"/>
    </row>
    <row r="407" spans="1:9" s="9" customFormat="1" ht="15" customHeight="1" x14ac:dyDescent="0.25">
      <c r="A407" s="362" t="s">
        <v>182</v>
      </c>
      <c r="B407" s="362"/>
      <c r="C407" s="362"/>
      <c r="D407" s="362"/>
      <c r="E407" s="362"/>
      <c r="F407" s="362"/>
      <c r="G407" s="362"/>
      <c r="H407" s="362"/>
      <c r="I407" s="60"/>
    </row>
    <row r="408" spans="1:9" s="9" customFormat="1" ht="15" customHeight="1" x14ac:dyDescent="0.25">
      <c r="A408" s="123"/>
      <c r="B408" s="123"/>
      <c r="C408" s="123"/>
      <c r="D408" s="123"/>
      <c r="E408" s="123"/>
      <c r="F408" s="123"/>
      <c r="G408" s="123"/>
      <c r="H408" s="123"/>
      <c r="I408" s="60"/>
    </row>
    <row r="409" spans="1:9" s="9" customFormat="1" x14ac:dyDescent="0.25">
      <c r="A409" s="316" t="s">
        <v>171</v>
      </c>
      <c r="B409" s="316"/>
      <c r="C409" s="316"/>
      <c r="D409" s="316"/>
      <c r="E409" s="316"/>
      <c r="F409" s="316"/>
      <c r="G409" s="316"/>
      <c r="H409" s="316"/>
      <c r="I409" s="60"/>
    </row>
    <row r="410" spans="1:9" s="106" customFormat="1" ht="15" customHeight="1" x14ac:dyDescent="0.25">
      <c r="A410" s="107"/>
      <c r="B410" s="107"/>
      <c r="C410" s="107"/>
      <c r="D410" s="107"/>
      <c r="E410" s="107"/>
      <c r="F410" s="107"/>
      <c r="G410" s="107"/>
      <c r="H410" s="107"/>
    </row>
    <row r="411" spans="1:9" s="9" customFormat="1" ht="15" customHeight="1" x14ac:dyDescent="0.25">
      <c r="A411" s="214" t="s">
        <v>101</v>
      </c>
      <c r="B411" s="215"/>
      <c r="C411" s="215"/>
      <c r="D411" s="215"/>
      <c r="E411" s="215"/>
      <c r="F411" s="215"/>
      <c r="G411" s="215"/>
      <c r="H411" s="216"/>
      <c r="I411" s="60"/>
    </row>
    <row r="412" spans="1:9" s="9" customFormat="1" ht="15" customHeight="1" x14ac:dyDescent="0.25">
      <c r="A412" s="85" t="s">
        <v>158</v>
      </c>
      <c r="B412" s="353" t="s">
        <v>9</v>
      </c>
      <c r="C412" s="353"/>
      <c r="D412" s="176">
        <v>1</v>
      </c>
      <c r="E412" s="177"/>
      <c r="F412" s="177"/>
      <c r="G412" s="177"/>
      <c r="H412" s="178">
        <f>+D412*$H$411</f>
        <v>0</v>
      </c>
      <c r="I412" s="60"/>
    </row>
    <row r="413" spans="1:9" s="9" customFormat="1" ht="15" customHeight="1" x14ac:dyDescent="0.25">
      <c r="A413" s="79"/>
      <c r="B413" s="354" t="s">
        <v>34</v>
      </c>
      <c r="C413" s="354"/>
      <c r="D413" s="179">
        <v>1</v>
      </c>
      <c r="E413" s="187"/>
      <c r="F413" s="187"/>
      <c r="G413" s="187"/>
      <c r="H413" s="181">
        <f t="shared" ref="H413:H415" si="9">+D413*$H$411</f>
        <v>0</v>
      </c>
      <c r="I413" s="60"/>
    </row>
    <row r="414" spans="1:9" s="9" customFormat="1" ht="15" customHeight="1" x14ac:dyDescent="0.25">
      <c r="A414" s="79"/>
      <c r="B414" s="354" t="s">
        <v>28</v>
      </c>
      <c r="C414" s="354"/>
      <c r="D414" s="179">
        <v>1</v>
      </c>
      <c r="E414" s="187"/>
      <c r="F414" s="187"/>
      <c r="G414" s="187"/>
      <c r="H414" s="181">
        <f t="shared" si="9"/>
        <v>0</v>
      </c>
      <c r="I414" s="60"/>
    </row>
    <row r="415" spans="1:9" s="9" customFormat="1" ht="15" customHeight="1" x14ac:dyDescent="0.25">
      <c r="A415" s="116"/>
      <c r="B415" s="355" t="s">
        <v>35</v>
      </c>
      <c r="C415" s="355"/>
      <c r="D415" s="111">
        <v>1</v>
      </c>
      <c r="E415" s="116"/>
      <c r="F415" s="116"/>
      <c r="G415" s="116"/>
      <c r="H415" s="112">
        <f t="shared" si="9"/>
        <v>0</v>
      </c>
      <c r="I415" s="60"/>
    </row>
    <row r="416" spans="1:9" s="9" customFormat="1" ht="15" customHeight="1" x14ac:dyDescent="0.25">
      <c r="A416" s="108" t="s">
        <v>117</v>
      </c>
      <c r="B416" s="22"/>
      <c r="C416" s="22"/>
      <c r="D416" s="41"/>
      <c r="E416" s="42"/>
      <c r="F416" s="43"/>
      <c r="G416" s="43"/>
      <c r="H416" s="21">
        <f>SUM(H412:H415)</f>
        <v>0</v>
      </c>
    </row>
    <row r="417" spans="1:19" s="9" customFormat="1" ht="15" customHeight="1" x14ac:dyDescent="0.25">
      <c r="A417" s="62"/>
      <c r="B417" s="67"/>
      <c r="C417" s="67"/>
      <c r="D417" s="64"/>
      <c r="E417" s="62"/>
      <c r="F417" s="62"/>
      <c r="G417" s="62"/>
      <c r="H417" s="58"/>
    </row>
    <row r="418" spans="1:19" s="9" customFormat="1" ht="15" customHeight="1" x14ac:dyDescent="0.25">
      <c r="A418" s="62"/>
      <c r="B418" s="67"/>
      <c r="C418" s="67"/>
      <c r="D418" s="64"/>
      <c r="E418" s="62"/>
      <c r="F418" s="62"/>
      <c r="G418" s="62"/>
      <c r="H418" s="58"/>
    </row>
    <row r="419" spans="1:19" s="9" customFormat="1" ht="15" customHeight="1" x14ac:dyDescent="0.25">
      <c r="A419" s="362" t="s">
        <v>159</v>
      </c>
      <c r="B419" s="362"/>
      <c r="C419" s="362"/>
      <c r="D419" s="362"/>
      <c r="E419" s="362"/>
      <c r="F419" s="362"/>
      <c r="G419" s="362"/>
      <c r="H419" s="362"/>
    </row>
    <row r="420" spans="1:19" s="9" customFormat="1" ht="15" customHeight="1" x14ac:dyDescent="0.25">
      <c r="A420" s="123"/>
      <c r="B420" s="123"/>
      <c r="C420" s="123"/>
      <c r="D420" s="123"/>
      <c r="E420" s="123"/>
      <c r="F420" s="123"/>
      <c r="G420" s="123"/>
      <c r="H420" s="123"/>
    </row>
    <row r="421" spans="1:19" s="9" customFormat="1" ht="31.5" customHeight="1" x14ac:dyDescent="0.25">
      <c r="A421" s="363" t="s">
        <v>172</v>
      </c>
      <c r="B421" s="363"/>
      <c r="C421" s="363"/>
      <c r="D421" s="363"/>
      <c r="E421" s="363"/>
      <c r="F421" s="363"/>
      <c r="G421" s="363"/>
      <c r="H421" s="363"/>
    </row>
    <row r="422" spans="1:19" s="44" customFormat="1" ht="15" customHeight="1" x14ac:dyDescent="0.25">
      <c r="A422" s="217"/>
      <c r="B422" s="129"/>
      <c r="C422" s="129"/>
      <c r="D422" s="129"/>
      <c r="E422" s="129"/>
      <c r="F422" s="129"/>
      <c r="G422" s="129"/>
      <c r="H422" s="129"/>
    </row>
    <row r="423" spans="1:19" s="9" customFormat="1" ht="15" customHeight="1" x14ac:dyDescent="0.25">
      <c r="A423" s="68" t="s">
        <v>101</v>
      </c>
      <c r="B423" s="69"/>
      <c r="C423" s="69"/>
      <c r="D423" s="69"/>
      <c r="E423" s="69"/>
      <c r="F423" s="69"/>
      <c r="G423" s="69"/>
      <c r="H423" s="69"/>
      <c r="K423" s="106"/>
      <c r="L423" s="106"/>
      <c r="M423" s="106"/>
      <c r="N423" s="106"/>
      <c r="O423" s="106"/>
      <c r="P423" s="106"/>
      <c r="Q423" s="106"/>
      <c r="R423" s="106"/>
      <c r="S423" s="106"/>
    </row>
    <row r="424" spans="1:19" s="9" customFormat="1" ht="15" customHeight="1" x14ac:dyDescent="0.25">
      <c r="A424" s="85" t="s">
        <v>160</v>
      </c>
      <c r="B424" s="344" t="s">
        <v>16</v>
      </c>
      <c r="C424" s="344"/>
      <c r="D424" s="72">
        <v>1</v>
      </c>
      <c r="E424" s="73"/>
      <c r="F424" s="73"/>
      <c r="G424" s="73"/>
      <c r="H424" s="88"/>
    </row>
    <row r="425" spans="1:19" s="9" customFormat="1" ht="15" customHeight="1" x14ac:dyDescent="0.25">
      <c r="A425" s="85"/>
      <c r="B425" s="80"/>
      <c r="C425" s="80"/>
      <c r="D425" s="72"/>
      <c r="E425" s="73"/>
      <c r="F425" s="73"/>
      <c r="G425" s="73"/>
      <c r="H425" s="117"/>
    </row>
    <row r="426" spans="1:19" s="9" customFormat="1" ht="15" customHeight="1" x14ac:dyDescent="0.25">
      <c r="A426" s="85"/>
      <c r="B426" s="80"/>
      <c r="C426" s="80"/>
      <c r="D426" s="72"/>
      <c r="E426" s="73"/>
      <c r="F426" s="73"/>
      <c r="G426" s="73"/>
      <c r="H426" s="117"/>
    </row>
    <row r="427" spans="1:19" s="9" customFormat="1" ht="32.25" customHeight="1" x14ac:dyDescent="0.25">
      <c r="A427" s="362" t="s">
        <v>173</v>
      </c>
      <c r="B427" s="362"/>
      <c r="C427" s="362"/>
      <c r="D427" s="362"/>
      <c r="E427" s="362"/>
      <c r="F427" s="362"/>
      <c r="G427" s="362"/>
      <c r="H427" s="362"/>
    </row>
    <row r="428" spans="1:19" s="9" customFormat="1" ht="15" customHeight="1" x14ac:dyDescent="0.25">
      <c r="A428" s="123"/>
      <c r="B428" s="123"/>
      <c r="C428" s="123"/>
      <c r="D428" s="123"/>
      <c r="E428" s="123"/>
      <c r="F428" s="123"/>
      <c r="G428" s="123"/>
      <c r="H428" s="123"/>
    </row>
    <row r="429" spans="1:19" s="9" customFormat="1" ht="28.5" customHeight="1" x14ac:dyDescent="0.25">
      <c r="A429" s="296" t="s">
        <v>174</v>
      </c>
      <c r="B429" s="296"/>
      <c r="C429" s="296"/>
      <c r="D429" s="296"/>
      <c r="E429" s="296"/>
      <c r="F429" s="296"/>
      <c r="G429" s="296"/>
      <c r="H429" s="296"/>
    </row>
    <row r="430" spans="1:19" s="9" customFormat="1" ht="15" customHeight="1" x14ac:dyDescent="0.25">
      <c r="A430" s="79"/>
      <c r="B430" s="79"/>
      <c r="C430" s="79"/>
      <c r="D430" s="79"/>
      <c r="E430" s="79"/>
      <c r="F430" s="79"/>
      <c r="G430" s="79"/>
      <c r="H430" s="79"/>
    </row>
    <row r="431" spans="1:19" s="9" customFormat="1" ht="15" customHeight="1" x14ac:dyDescent="0.25">
      <c r="A431" s="68" t="s">
        <v>101</v>
      </c>
      <c r="B431" s="69"/>
      <c r="C431" s="69"/>
      <c r="D431" s="69"/>
      <c r="E431" s="69"/>
      <c r="F431" s="69"/>
      <c r="G431" s="69"/>
      <c r="H431" s="69"/>
    </row>
    <row r="432" spans="1:19" s="9" customFormat="1" ht="15" customHeight="1" x14ac:dyDescent="0.25">
      <c r="A432" s="85" t="s">
        <v>161</v>
      </c>
      <c r="B432" s="344" t="s">
        <v>16</v>
      </c>
      <c r="C432" s="344"/>
      <c r="D432" s="72">
        <v>1</v>
      </c>
      <c r="E432" s="73"/>
      <c r="F432" s="73"/>
      <c r="G432" s="73"/>
      <c r="H432" s="88"/>
    </row>
    <row r="433" spans="1:9" s="9" customFormat="1" ht="15" customHeight="1" x14ac:dyDescent="0.25">
      <c r="A433" s="85"/>
      <c r="B433" s="80"/>
      <c r="C433" s="80"/>
      <c r="D433" s="72"/>
      <c r="E433" s="73"/>
      <c r="F433" s="73"/>
      <c r="G433" s="73"/>
      <c r="H433" s="117"/>
    </row>
    <row r="434" spans="1:9" s="9" customFormat="1" ht="15" customHeight="1" x14ac:dyDescent="0.25">
      <c r="A434" s="85"/>
      <c r="B434" s="80"/>
      <c r="C434" s="80"/>
      <c r="D434" s="72"/>
      <c r="E434" s="73"/>
      <c r="F434" s="73"/>
      <c r="G434" s="73"/>
      <c r="H434" s="117"/>
    </row>
    <row r="435" spans="1:9" s="9" customFormat="1" ht="15" customHeight="1" x14ac:dyDescent="0.25">
      <c r="A435" s="62"/>
      <c r="B435" s="67"/>
      <c r="C435" s="67"/>
      <c r="D435" s="64"/>
      <c r="E435" s="62"/>
      <c r="F435" s="62"/>
      <c r="G435" s="62"/>
      <c r="H435" s="58"/>
    </row>
    <row r="436" spans="1:9" s="9" customFormat="1" ht="15.75" x14ac:dyDescent="0.25">
      <c r="A436" s="238" t="s">
        <v>102</v>
      </c>
      <c r="B436" s="239"/>
      <c r="C436" s="239"/>
      <c r="D436" s="239"/>
      <c r="E436" s="239"/>
      <c r="F436" s="239"/>
      <c r="G436" s="239"/>
      <c r="H436" s="240">
        <f>SUM(H439:H443)</f>
        <v>0</v>
      </c>
    </row>
    <row r="437" spans="1:9" s="9" customFormat="1" ht="15.75" x14ac:dyDescent="0.25">
      <c r="A437" s="241" t="s">
        <v>162</v>
      </c>
      <c r="B437" s="241"/>
      <c r="C437" s="241"/>
      <c r="D437" s="241"/>
      <c r="E437" s="241"/>
      <c r="F437" s="241"/>
      <c r="G437" s="241"/>
      <c r="H437" s="242"/>
    </row>
    <row r="438" spans="1:9" s="9" customFormat="1" ht="15" customHeight="1" x14ac:dyDescent="0.25">
      <c r="A438" s="243"/>
      <c r="B438" s="241"/>
      <c r="C438" s="241"/>
      <c r="D438" s="241"/>
      <c r="E438" s="241"/>
      <c r="F438" s="241"/>
      <c r="G438" s="241"/>
      <c r="H438" s="242"/>
    </row>
    <row r="439" spans="1:9" s="9" customFormat="1" ht="15.75" x14ac:dyDescent="0.25">
      <c r="A439" s="243"/>
      <c r="B439" s="350" t="s">
        <v>9</v>
      </c>
      <c r="C439" s="350"/>
      <c r="D439" s="223"/>
      <c r="E439" s="244"/>
      <c r="F439" s="244"/>
      <c r="G439" s="244"/>
      <c r="H439" s="245">
        <f>+H306+H378+H400+H412</f>
        <v>0</v>
      </c>
    </row>
    <row r="440" spans="1:9" s="9" customFormat="1" ht="15.75" x14ac:dyDescent="0.25">
      <c r="A440" s="243"/>
      <c r="B440" s="370" t="s">
        <v>34</v>
      </c>
      <c r="C440" s="370"/>
      <c r="D440" s="226"/>
      <c r="E440" s="246"/>
      <c r="F440" s="246"/>
      <c r="G440" s="246"/>
      <c r="H440" s="247">
        <f>+H307+H317+H327+H334+H341+H366+H379+H390+H401+H413</f>
        <v>0</v>
      </c>
    </row>
    <row r="441" spans="1:9" s="9" customFormat="1" ht="15.75" x14ac:dyDescent="0.25">
      <c r="A441" s="243"/>
      <c r="B441" s="370" t="s">
        <v>28</v>
      </c>
      <c r="C441" s="370"/>
      <c r="D441" s="226"/>
      <c r="E441" s="246"/>
      <c r="F441" s="246"/>
      <c r="G441" s="246"/>
      <c r="H441" s="247">
        <f>+H308+H318+H349+H358+H367+H380+H402+H414</f>
        <v>0</v>
      </c>
    </row>
    <row r="442" spans="1:9" s="9" customFormat="1" ht="15.75" x14ac:dyDescent="0.25">
      <c r="A442" s="243"/>
      <c r="B442" s="370" t="s">
        <v>35</v>
      </c>
      <c r="C442" s="370"/>
      <c r="D442" s="226"/>
      <c r="E442" s="246"/>
      <c r="F442" s="246"/>
      <c r="G442" s="246"/>
      <c r="H442" s="247">
        <f>+H309+H319+H350+H368+H381+H391+H403+H415</f>
        <v>0</v>
      </c>
    </row>
    <row r="443" spans="1:9" s="9" customFormat="1" ht="15.75" x14ac:dyDescent="0.25">
      <c r="A443" s="243"/>
      <c r="B443" s="351" t="s">
        <v>16</v>
      </c>
      <c r="C443" s="351"/>
      <c r="D443" s="248"/>
      <c r="E443" s="248"/>
      <c r="F443" s="243"/>
      <c r="G443" s="243"/>
      <c r="H443" s="249">
        <f>H310+H424+H432</f>
        <v>0</v>
      </c>
    </row>
    <row r="444" spans="1:9" s="9" customFormat="1" ht="15" customHeight="1" x14ac:dyDescent="0.25">
      <c r="A444" s="250"/>
      <c r="B444" s="251"/>
      <c r="C444" s="251"/>
      <c r="D444" s="229"/>
      <c r="E444" s="250"/>
      <c r="F444" s="250"/>
      <c r="G444" s="250"/>
      <c r="H444" s="249"/>
    </row>
    <row r="445" spans="1:9" s="9" customFormat="1" ht="15" customHeight="1" x14ac:dyDescent="0.25">
      <c r="A445" s="252"/>
      <c r="B445" s="253"/>
      <c r="C445" s="253"/>
      <c r="D445" s="254"/>
      <c r="E445" s="252"/>
      <c r="F445" s="252"/>
      <c r="G445" s="252"/>
      <c r="H445" s="255"/>
    </row>
    <row r="446" spans="1:9" s="9" customFormat="1" ht="15.75" x14ac:dyDescent="0.25">
      <c r="A446" s="232" t="s">
        <v>103</v>
      </c>
      <c r="B446" s="233"/>
      <c r="C446" s="233"/>
      <c r="D446" s="233"/>
      <c r="E446" s="233"/>
      <c r="F446" s="233"/>
      <c r="G446" s="233"/>
      <c r="H446" s="234">
        <f>SUM(H449:H453)</f>
        <v>0</v>
      </c>
      <c r="I446" s="60"/>
    </row>
    <row r="447" spans="1:9" s="9" customFormat="1" ht="15.75" x14ac:dyDescent="0.25">
      <c r="A447" s="235" t="s">
        <v>104</v>
      </c>
      <c r="B447" s="236"/>
      <c r="C447" s="236"/>
      <c r="D447" s="236"/>
      <c r="E447" s="236"/>
      <c r="F447" s="236"/>
      <c r="G447" s="236"/>
      <c r="H447" s="237"/>
      <c r="I447" s="60"/>
    </row>
    <row r="448" spans="1:9" s="9" customFormat="1" ht="15" customHeight="1" x14ac:dyDescent="0.2">
      <c r="A448" s="221"/>
      <c r="B448" s="221"/>
      <c r="C448" s="221"/>
      <c r="D448" s="221"/>
      <c r="E448" s="221"/>
      <c r="F448" s="221"/>
      <c r="G448" s="221"/>
      <c r="H448" s="221"/>
      <c r="I448" s="60"/>
    </row>
    <row r="449" spans="1:9" s="9" customFormat="1" ht="15.75" x14ac:dyDescent="0.25">
      <c r="A449" s="222" t="s">
        <v>105</v>
      </c>
      <c r="B449" s="350" t="s">
        <v>9</v>
      </c>
      <c r="C449" s="350"/>
      <c r="D449" s="223"/>
      <c r="E449" s="224"/>
      <c r="F449" s="224"/>
      <c r="G449" s="224"/>
      <c r="H449" s="225">
        <f>+H56+H112+H250++H439</f>
        <v>0</v>
      </c>
      <c r="I449" s="60"/>
    </row>
    <row r="450" spans="1:9" s="9" customFormat="1" ht="15.75" x14ac:dyDescent="0.25">
      <c r="A450" s="241" t="s">
        <v>175</v>
      </c>
      <c r="B450" s="370" t="s">
        <v>34</v>
      </c>
      <c r="C450" s="370"/>
      <c r="D450" s="226"/>
      <c r="E450" s="227"/>
      <c r="F450" s="227"/>
      <c r="G450" s="227"/>
      <c r="H450" s="228">
        <f>+H251+H440</f>
        <v>0</v>
      </c>
      <c r="I450" s="60"/>
    </row>
    <row r="451" spans="1:9" s="9" customFormat="1" ht="15.75" x14ac:dyDescent="0.25">
      <c r="A451" s="222"/>
      <c r="B451" s="370" t="s">
        <v>28</v>
      </c>
      <c r="C451" s="370"/>
      <c r="D451" s="226"/>
      <c r="E451" s="227"/>
      <c r="F451" s="227"/>
      <c r="G451" s="227"/>
      <c r="H451" s="228">
        <f>H113+H252+H441</f>
        <v>0</v>
      </c>
      <c r="I451" s="60"/>
    </row>
    <row r="452" spans="1:9" s="9" customFormat="1" ht="15.75" x14ac:dyDescent="0.25">
      <c r="A452" s="222"/>
      <c r="B452" s="370" t="s">
        <v>35</v>
      </c>
      <c r="C452" s="370"/>
      <c r="D452" s="226"/>
      <c r="E452" s="227"/>
      <c r="F452" s="227"/>
      <c r="G452" s="227"/>
      <c r="H452" s="228">
        <f>H253+H296+H442</f>
        <v>0</v>
      </c>
      <c r="I452" s="60"/>
    </row>
    <row r="453" spans="1:9" s="9" customFormat="1" ht="15.75" x14ac:dyDescent="0.25">
      <c r="A453" s="222"/>
      <c r="B453" s="351" t="s">
        <v>16</v>
      </c>
      <c r="C453" s="351"/>
      <c r="D453" s="229"/>
      <c r="E453" s="230"/>
      <c r="F453" s="230"/>
      <c r="G453" s="230"/>
      <c r="H453" s="231">
        <f>H57+H254+H297+H443</f>
        <v>0</v>
      </c>
      <c r="I453" s="60"/>
    </row>
    <row r="454" spans="1:9" s="9" customFormat="1" ht="15" customHeight="1" x14ac:dyDescent="0.2">
      <c r="A454" s="89"/>
      <c r="B454" s="367"/>
      <c r="C454" s="367"/>
      <c r="D454" s="90"/>
      <c r="E454" s="91"/>
      <c r="F454" s="92"/>
      <c r="G454" s="92"/>
      <c r="H454" s="93"/>
    </row>
    <row r="455" spans="1:9" s="9" customFormat="1" ht="15" customHeight="1" x14ac:dyDescent="0.25">
      <c r="A455" s="368" t="s">
        <v>106</v>
      </c>
      <c r="B455" s="368"/>
      <c r="C455" s="368"/>
      <c r="D455" s="368"/>
      <c r="E455" s="368"/>
      <c r="F455" s="368"/>
      <c r="G455" s="368"/>
      <c r="H455" s="368"/>
    </row>
    <row r="456" spans="1:9" s="9" customFormat="1" ht="29.25" customHeight="1" x14ac:dyDescent="0.25">
      <c r="A456" s="368" t="s">
        <v>107</v>
      </c>
      <c r="B456" s="368"/>
      <c r="C456" s="368"/>
      <c r="D456" s="368"/>
      <c r="E456" s="368"/>
      <c r="F456" s="368"/>
      <c r="G456" s="368"/>
      <c r="H456" s="368"/>
    </row>
    <row r="457" spans="1:9" s="9" customFormat="1" ht="15" customHeight="1" x14ac:dyDescent="0.25">
      <c r="A457" s="94"/>
      <c r="B457" s="94"/>
      <c r="C457" s="94"/>
      <c r="D457" s="94"/>
      <c r="E457" s="94"/>
      <c r="F457" s="94"/>
      <c r="G457" s="94"/>
      <c r="H457" s="94"/>
    </row>
    <row r="458" spans="1:9" s="9" customFormat="1" ht="15" customHeight="1" x14ac:dyDescent="0.25">
      <c r="A458" s="95" t="s">
        <v>108</v>
      </c>
      <c r="B458" s="24"/>
      <c r="C458" s="24"/>
      <c r="D458" s="24"/>
      <c r="E458" s="24"/>
      <c r="F458" s="24"/>
      <c r="G458" s="24"/>
      <c r="H458" s="24"/>
    </row>
    <row r="459" spans="1:9" s="9" customFormat="1" ht="45.75" customHeight="1" x14ac:dyDescent="0.2">
      <c r="A459" s="369" t="s">
        <v>125</v>
      </c>
      <c r="B459" s="369"/>
      <c r="C459" s="369"/>
      <c r="D459" s="369"/>
      <c r="E459" s="369"/>
      <c r="F459" s="369"/>
      <c r="G459" s="369"/>
      <c r="H459" s="369"/>
    </row>
    <row r="460" spans="1:9" s="9" customFormat="1" ht="15" customHeight="1" x14ac:dyDescent="0.25">
      <c r="A460" s="96"/>
      <c r="B460" s="96"/>
      <c r="C460" s="96"/>
      <c r="D460" s="96"/>
      <c r="E460" s="96"/>
      <c r="F460" s="96"/>
      <c r="G460" s="96"/>
      <c r="H460" s="96"/>
    </row>
    <row r="461" spans="1:9" s="9" customFormat="1" ht="15" customHeight="1" x14ac:dyDescent="0.25">
      <c r="A461" s="366" t="s">
        <v>109</v>
      </c>
      <c r="B461" s="366"/>
      <c r="C461" s="366"/>
      <c r="D461" s="366"/>
      <c r="E461" s="366"/>
      <c r="F461" s="366"/>
      <c r="G461" s="366"/>
      <c r="H461" s="366"/>
    </row>
    <row r="462" spans="1:9" s="9" customFormat="1" ht="15" customHeight="1" x14ac:dyDescent="0.25">
      <c r="A462" s="94"/>
      <c r="B462" s="94"/>
      <c r="C462" s="94"/>
      <c r="D462" s="94"/>
      <c r="E462" s="94"/>
      <c r="F462" s="94"/>
      <c r="G462" s="94"/>
      <c r="H462" s="94"/>
    </row>
    <row r="463" spans="1:9" s="9" customFormat="1" ht="15" customHeight="1" x14ac:dyDescent="0.25">
      <c r="A463" s="11"/>
      <c r="B463" s="3"/>
      <c r="C463" s="3"/>
      <c r="D463" s="3"/>
      <c r="E463" s="3"/>
      <c r="F463" s="118"/>
      <c r="G463" s="118"/>
      <c r="H463" s="118"/>
    </row>
    <row r="464" spans="1:9" s="9" customFormat="1" ht="15" customHeight="1" x14ac:dyDescent="0.25">
      <c r="A464" s="108" t="s">
        <v>185</v>
      </c>
      <c r="B464" s="291"/>
      <c r="C464" s="291"/>
      <c r="D464" s="291"/>
      <c r="E464" s="291"/>
      <c r="F464" s="291"/>
      <c r="G464" s="291"/>
      <c r="H464" s="291"/>
    </row>
    <row r="465" spans="1:8" s="9" customFormat="1" ht="15" customHeight="1" x14ac:dyDescent="0.25">
      <c r="A465" s="108"/>
      <c r="B465" s="291"/>
      <c r="C465" s="291"/>
      <c r="D465" s="291"/>
      <c r="E465" s="291"/>
      <c r="F465" s="291"/>
      <c r="G465" s="291"/>
      <c r="H465" s="291"/>
    </row>
    <row r="466" spans="1:8" s="9" customFormat="1" ht="15" customHeight="1" x14ac:dyDescent="0.25">
      <c r="A466" s="290"/>
      <c r="B466" s="291"/>
      <c r="C466" s="291"/>
      <c r="D466" s="291"/>
      <c r="E466" s="291"/>
      <c r="F466" s="291"/>
      <c r="G466" s="291"/>
      <c r="H466" s="291"/>
    </row>
    <row r="467" spans="1:8" s="9" customFormat="1" ht="15" customHeight="1" x14ac:dyDescent="0.2"/>
    <row r="468" spans="1:8" s="9" customFormat="1" ht="15" customHeight="1" x14ac:dyDescent="0.2"/>
    <row r="469" spans="1:8" s="9" customFormat="1" ht="15" customHeight="1" x14ac:dyDescent="0.2"/>
    <row r="470" spans="1:8" s="9" customFormat="1" ht="15" customHeight="1" x14ac:dyDescent="0.2"/>
    <row r="471" spans="1:8" s="9" customFormat="1" ht="15" customHeight="1" x14ac:dyDescent="0.2"/>
    <row r="472" spans="1:8" s="9" customFormat="1" ht="15" customHeight="1" x14ac:dyDescent="0.2"/>
    <row r="473" spans="1:8" s="9" customFormat="1" ht="15" customHeight="1" x14ac:dyDescent="0.2"/>
    <row r="474" spans="1:8" s="9" customFormat="1" ht="15" customHeight="1" x14ac:dyDescent="0.2"/>
    <row r="475" spans="1:8" s="9" customFormat="1" ht="15" customHeight="1" x14ac:dyDescent="0.2"/>
    <row r="476" spans="1:8" s="9" customFormat="1" ht="15" customHeight="1" x14ac:dyDescent="0.2"/>
    <row r="477" spans="1:8" s="9" customFormat="1" ht="15" customHeight="1" x14ac:dyDescent="0.2"/>
    <row r="478" spans="1:8" s="9" customFormat="1" ht="15" customHeight="1" x14ac:dyDescent="0.2"/>
    <row r="479" spans="1:8" s="9" customFormat="1" ht="15" customHeight="1" x14ac:dyDescent="0.2"/>
    <row r="480" spans="1:8" s="9" customFormat="1" ht="15" customHeight="1" x14ac:dyDescent="0.2"/>
    <row r="481" s="9" customFormat="1" ht="15" customHeight="1" x14ac:dyDescent="0.2"/>
    <row r="482" s="9" customFormat="1" ht="15" customHeight="1" x14ac:dyDescent="0.2"/>
    <row r="483" s="9" customFormat="1" ht="15" customHeight="1" x14ac:dyDescent="0.2"/>
    <row r="484" s="9" customFormat="1" ht="15" customHeight="1" x14ac:dyDescent="0.2"/>
    <row r="485" s="9" customFormat="1" ht="15" customHeight="1" x14ac:dyDescent="0.2"/>
    <row r="486" s="9" customFormat="1" ht="15" customHeight="1" x14ac:dyDescent="0.2"/>
    <row r="487" s="9" customFormat="1" ht="15" customHeight="1" x14ac:dyDescent="0.2"/>
    <row r="488" s="9" customFormat="1" ht="15" customHeight="1" x14ac:dyDescent="0.2"/>
    <row r="489" s="9" customFormat="1" ht="15" customHeight="1" x14ac:dyDescent="0.2"/>
    <row r="490" s="9" customFormat="1" ht="15" customHeight="1" x14ac:dyDescent="0.2"/>
    <row r="491" s="9" customFormat="1" ht="15" customHeight="1" x14ac:dyDescent="0.2"/>
    <row r="492" s="9" customFormat="1" ht="15" customHeight="1" x14ac:dyDescent="0.2"/>
    <row r="493" s="9" customFormat="1" ht="15" customHeight="1" x14ac:dyDescent="0.2"/>
    <row r="494" s="9" customFormat="1" ht="15" customHeight="1" x14ac:dyDescent="0.2"/>
    <row r="495" s="9" customFormat="1" ht="15" customHeight="1" x14ac:dyDescent="0.2"/>
    <row r="496" s="9" customFormat="1" ht="15" customHeight="1" x14ac:dyDescent="0.2"/>
    <row r="497" s="9" customFormat="1" ht="15" customHeight="1" x14ac:dyDescent="0.2"/>
    <row r="498" s="9" customFormat="1" ht="15" customHeight="1" x14ac:dyDescent="0.2"/>
    <row r="499" s="9" customFormat="1" ht="15" customHeight="1" x14ac:dyDescent="0.2"/>
    <row r="500" s="9" customFormat="1" ht="15" customHeight="1" x14ac:dyDescent="0.2"/>
    <row r="501" s="9" customFormat="1" ht="15" customHeight="1" x14ac:dyDescent="0.2"/>
    <row r="502" s="9" customFormat="1" ht="15" customHeight="1" x14ac:dyDescent="0.2"/>
    <row r="503" s="9" customFormat="1" ht="15" customHeight="1" x14ac:dyDescent="0.2"/>
    <row r="504" s="9" customFormat="1" ht="15" customHeight="1" x14ac:dyDescent="0.2"/>
    <row r="505" s="9" customFormat="1" ht="15" customHeight="1" x14ac:dyDescent="0.2"/>
    <row r="506" s="9" customFormat="1" ht="15" customHeight="1" x14ac:dyDescent="0.2"/>
    <row r="507" s="9" customFormat="1" ht="15" customHeight="1" x14ac:dyDescent="0.2"/>
    <row r="508" s="9" customFormat="1" ht="15" customHeight="1" x14ac:dyDescent="0.2"/>
    <row r="509" s="9" customFormat="1" ht="15" customHeight="1" x14ac:dyDescent="0.2"/>
    <row r="510" s="9" customFormat="1" ht="15" customHeight="1" x14ac:dyDescent="0.2"/>
    <row r="511" s="9" customFormat="1" ht="15" customHeight="1" x14ac:dyDescent="0.2"/>
    <row r="512" s="9" customFormat="1" ht="15" customHeight="1" x14ac:dyDescent="0.2"/>
    <row r="513" s="9" customFormat="1" ht="15" customHeight="1" x14ac:dyDescent="0.2"/>
    <row r="514" s="9" customFormat="1" ht="15" customHeight="1" x14ac:dyDescent="0.2"/>
    <row r="515" s="9" customFormat="1" ht="15" customHeight="1" x14ac:dyDescent="0.2"/>
    <row r="516" s="9" customFormat="1" ht="15" customHeight="1" x14ac:dyDescent="0.2"/>
    <row r="517" s="9" customFormat="1" ht="15" customHeight="1" x14ac:dyDescent="0.2"/>
    <row r="518" s="9" customFormat="1" ht="15" customHeight="1" x14ac:dyDescent="0.2"/>
    <row r="519" s="9" customFormat="1" ht="15" customHeight="1" x14ac:dyDescent="0.2"/>
    <row r="520" s="9" customFormat="1" ht="15" customHeight="1" x14ac:dyDescent="0.2"/>
    <row r="521" s="9" customFormat="1" ht="15" customHeight="1" x14ac:dyDescent="0.2"/>
    <row r="522" s="9" customFormat="1" ht="15" customHeight="1" x14ac:dyDescent="0.2"/>
    <row r="523" s="9" customFormat="1" ht="15" customHeight="1" x14ac:dyDescent="0.2"/>
    <row r="524" s="9" customFormat="1" ht="15" customHeight="1" x14ac:dyDescent="0.2"/>
    <row r="525" s="9" customFormat="1" ht="15" customHeight="1" x14ac:dyDescent="0.2"/>
    <row r="526" s="9" customFormat="1" ht="15" customHeight="1" x14ac:dyDescent="0.2"/>
    <row r="527" s="9" customFormat="1" ht="15" customHeight="1" x14ac:dyDescent="0.2"/>
    <row r="528" s="9" customFormat="1" ht="15" customHeight="1" x14ac:dyDescent="0.2"/>
    <row r="529" s="9" customFormat="1" ht="15" customHeight="1" x14ac:dyDescent="0.2"/>
    <row r="530" s="9" customFormat="1" ht="15" customHeight="1" x14ac:dyDescent="0.2"/>
    <row r="531" s="9" customFormat="1" ht="15" customHeight="1" x14ac:dyDescent="0.2"/>
    <row r="532" s="9" customFormat="1" ht="15" customHeight="1" x14ac:dyDescent="0.2"/>
    <row r="533" s="9" customFormat="1" ht="15" customHeight="1" x14ac:dyDescent="0.2"/>
    <row r="534" s="9" customFormat="1" ht="15" customHeight="1" x14ac:dyDescent="0.2"/>
    <row r="535" s="9" customFormat="1" ht="15" customHeight="1" x14ac:dyDescent="0.2"/>
    <row r="536" s="9" customFormat="1" ht="15" customHeight="1" x14ac:dyDescent="0.2"/>
    <row r="537" s="9" customFormat="1" ht="15" customHeight="1" x14ac:dyDescent="0.2"/>
    <row r="538" s="9" customFormat="1" ht="15" customHeight="1" x14ac:dyDescent="0.2"/>
    <row r="539" s="9" customFormat="1" ht="15" customHeight="1" x14ac:dyDescent="0.2"/>
    <row r="540" s="9" customFormat="1" ht="15" customHeight="1" x14ac:dyDescent="0.2"/>
    <row r="541" s="9" customFormat="1" ht="15" customHeight="1" x14ac:dyDescent="0.2"/>
    <row r="542" s="9" customFormat="1" ht="15" customHeight="1" x14ac:dyDescent="0.2"/>
    <row r="543" s="9" customFormat="1" ht="15" customHeight="1" x14ac:dyDescent="0.2"/>
    <row r="544" s="9" customFormat="1" ht="15" customHeight="1" x14ac:dyDescent="0.2"/>
    <row r="545" s="9" customFormat="1" ht="15" customHeight="1" x14ac:dyDescent="0.2"/>
    <row r="546" s="9" customFormat="1" ht="15" customHeight="1" x14ac:dyDescent="0.2"/>
    <row r="547" s="9" customFormat="1" ht="15" customHeight="1" x14ac:dyDescent="0.2"/>
    <row r="548" s="9" customFormat="1" ht="15" customHeight="1" x14ac:dyDescent="0.2"/>
    <row r="549" s="9" customFormat="1" ht="15" customHeight="1" x14ac:dyDescent="0.2"/>
    <row r="550" s="9" customFormat="1" ht="15" customHeight="1" x14ac:dyDescent="0.2"/>
    <row r="551" s="9" customFormat="1" ht="15" customHeight="1" x14ac:dyDescent="0.2"/>
    <row r="552" s="9" customFormat="1" ht="15" customHeight="1" x14ac:dyDescent="0.2"/>
    <row r="553" s="9" customFormat="1" ht="15" customHeight="1" x14ac:dyDescent="0.2"/>
    <row r="554" s="9" customFormat="1" ht="15" customHeight="1" x14ac:dyDescent="0.2"/>
    <row r="555" s="9" customFormat="1" ht="15" customHeight="1" x14ac:dyDescent="0.2"/>
    <row r="556" s="9" customFormat="1" ht="15" customHeight="1" x14ac:dyDescent="0.2"/>
    <row r="557" s="9" customFormat="1" ht="15" customHeight="1" x14ac:dyDescent="0.2"/>
    <row r="558" s="9" customFormat="1" ht="15" customHeight="1" x14ac:dyDescent="0.2"/>
    <row r="559" s="9" customFormat="1" ht="15" customHeight="1" x14ac:dyDescent="0.2"/>
    <row r="560" s="9" customFormat="1" ht="15" customHeight="1" x14ac:dyDescent="0.2"/>
    <row r="561" s="9" customFormat="1" ht="15" customHeight="1" x14ac:dyDescent="0.2"/>
    <row r="562" s="9" customFormat="1" ht="15" customHeight="1" x14ac:dyDescent="0.2"/>
    <row r="563" s="9" customFormat="1" ht="15" customHeight="1" x14ac:dyDescent="0.2"/>
    <row r="564" s="9" customFormat="1" ht="15" customHeight="1" x14ac:dyDescent="0.2"/>
    <row r="565" s="9" customFormat="1" ht="15" customHeight="1" x14ac:dyDescent="0.2"/>
    <row r="566" s="9" customFormat="1" ht="15" customHeight="1" x14ac:dyDescent="0.2"/>
    <row r="567" s="9" customFormat="1" ht="15" customHeight="1" x14ac:dyDescent="0.2"/>
    <row r="568" s="9" customFormat="1" ht="15" customHeight="1" x14ac:dyDescent="0.2"/>
    <row r="569" s="9" customFormat="1" ht="15" customHeight="1" x14ac:dyDescent="0.2"/>
    <row r="570" s="9" customFormat="1" ht="15" customHeight="1" x14ac:dyDescent="0.2"/>
    <row r="571" s="9" customFormat="1" ht="15" customHeight="1" x14ac:dyDescent="0.2"/>
    <row r="572" s="9" customFormat="1" ht="15" customHeight="1" x14ac:dyDescent="0.2"/>
    <row r="573" s="9" customFormat="1" ht="15" customHeight="1" x14ac:dyDescent="0.2"/>
    <row r="574" s="9" customFormat="1" ht="15" customHeight="1" x14ac:dyDescent="0.2"/>
    <row r="575" s="9" customFormat="1" ht="15" customHeight="1" x14ac:dyDescent="0.2"/>
    <row r="576" s="9" customFormat="1" ht="15" customHeight="1" x14ac:dyDescent="0.2"/>
    <row r="577" s="9" customFormat="1" ht="15" customHeight="1" x14ac:dyDescent="0.2"/>
    <row r="578" s="9" customFormat="1" ht="15" customHeight="1" x14ac:dyDescent="0.2"/>
    <row r="579" s="9" customFormat="1" ht="15" customHeight="1" x14ac:dyDescent="0.2"/>
    <row r="580" s="9" customFormat="1" ht="15" customHeight="1" x14ac:dyDescent="0.2"/>
    <row r="581" s="9" customFormat="1" ht="15" customHeight="1" x14ac:dyDescent="0.2"/>
    <row r="582" s="9" customFormat="1" ht="15" customHeight="1" x14ac:dyDescent="0.2"/>
    <row r="583" s="9" customFormat="1" ht="15" customHeight="1" x14ac:dyDescent="0.2"/>
    <row r="584" s="9" customFormat="1" ht="15" customHeight="1" x14ac:dyDescent="0.2"/>
    <row r="585" s="9" customFormat="1" ht="15" customHeight="1" x14ac:dyDescent="0.2"/>
    <row r="586" s="9" customFormat="1" ht="15" customHeight="1" x14ac:dyDescent="0.2"/>
    <row r="587" s="9" customFormat="1" ht="15" customHeight="1" x14ac:dyDescent="0.2"/>
    <row r="588" s="9" customFormat="1" ht="15" customHeight="1" x14ac:dyDescent="0.2"/>
    <row r="589" s="9" customFormat="1" ht="15" customHeight="1" x14ac:dyDescent="0.2"/>
    <row r="590" s="9" customFormat="1" ht="15" customHeight="1" x14ac:dyDescent="0.2"/>
    <row r="591" s="9" customFormat="1" ht="15" customHeight="1" x14ac:dyDescent="0.2"/>
    <row r="592" s="9" customFormat="1" ht="15" customHeight="1" x14ac:dyDescent="0.2"/>
    <row r="593" s="9" customFormat="1" ht="15" customHeight="1" x14ac:dyDescent="0.2"/>
    <row r="594" s="9" customFormat="1" ht="15" customHeight="1" x14ac:dyDescent="0.2"/>
    <row r="595" s="9" customFormat="1" ht="15" customHeight="1" x14ac:dyDescent="0.2"/>
    <row r="596" s="9" customFormat="1" ht="15" customHeight="1" x14ac:dyDescent="0.2"/>
    <row r="597" s="9" customFormat="1" ht="15" customHeight="1" x14ac:dyDescent="0.2"/>
    <row r="598" s="9" customFormat="1" ht="15" customHeight="1" x14ac:dyDescent="0.2"/>
    <row r="599" s="9" customFormat="1" ht="15" customHeight="1" x14ac:dyDescent="0.2"/>
    <row r="600" s="9" customFormat="1" ht="15" customHeight="1" x14ac:dyDescent="0.2"/>
    <row r="601" s="9" customFormat="1" ht="15" customHeight="1" x14ac:dyDescent="0.2"/>
    <row r="602" s="9" customFormat="1" ht="15" customHeight="1" x14ac:dyDescent="0.2"/>
    <row r="603" s="9" customFormat="1" ht="15" customHeight="1" x14ac:dyDescent="0.2"/>
    <row r="604" s="9" customFormat="1" ht="15" customHeight="1" x14ac:dyDescent="0.2"/>
    <row r="605" s="9" customFormat="1" ht="15" customHeight="1" x14ac:dyDescent="0.2"/>
    <row r="606" s="9" customFormat="1" ht="15" customHeight="1" x14ac:dyDescent="0.2"/>
    <row r="607" s="9" customFormat="1" ht="15" customHeight="1" x14ac:dyDescent="0.2"/>
    <row r="608" s="9" customFormat="1" ht="15" customHeight="1" x14ac:dyDescent="0.2"/>
    <row r="609" s="9" customFormat="1" ht="15" customHeight="1" x14ac:dyDescent="0.2"/>
    <row r="610" s="9" customFormat="1" ht="15" customHeight="1" x14ac:dyDescent="0.2"/>
    <row r="611" s="9" customFormat="1" ht="15" customHeight="1" x14ac:dyDescent="0.2"/>
    <row r="612" s="9" customFormat="1" ht="15" customHeight="1" x14ac:dyDescent="0.2"/>
    <row r="613" s="9" customFormat="1" ht="15" customHeight="1" x14ac:dyDescent="0.2"/>
    <row r="614" s="9" customFormat="1" ht="15" customHeight="1" x14ac:dyDescent="0.2"/>
    <row r="615" s="9" customFormat="1" ht="15" customHeight="1" x14ac:dyDescent="0.2"/>
    <row r="616" s="9" customFormat="1" ht="15" customHeight="1" x14ac:dyDescent="0.2"/>
    <row r="617" s="9" customFormat="1" ht="15" customHeight="1" x14ac:dyDescent="0.2"/>
    <row r="618" s="9" customFormat="1" ht="15" customHeight="1" x14ac:dyDescent="0.2"/>
    <row r="619" s="9" customFormat="1" ht="15" customHeight="1" x14ac:dyDescent="0.2"/>
    <row r="620" s="9" customFormat="1" ht="15" customHeight="1" x14ac:dyDescent="0.2"/>
    <row r="621" s="9" customFormat="1" ht="15" customHeight="1" x14ac:dyDescent="0.2"/>
    <row r="622" s="9" customFormat="1" ht="15" customHeight="1" x14ac:dyDescent="0.2"/>
    <row r="623" s="9" customFormat="1" ht="15" customHeight="1" x14ac:dyDescent="0.2"/>
    <row r="624" s="9" customFormat="1" ht="15" customHeight="1" x14ac:dyDescent="0.2"/>
    <row r="625" s="9" customFormat="1" ht="15" customHeight="1" x14ac:dyDescent="0.2"/>
    <row r="626" s="9" customFormat="1" ht="15" customHeight="1" x14ac:dyDescent="0.2"/>
    <row r="627" s="9" customFormat="1" ht="15" customHeight="1" x14ac:dyDescent="0.2"/>
    <row r="628" s="9" customFormat="1" ht="15" customHeight="1" x14ac:dyDescent="0.2"/>
    <row r="629" s="9" customFormat="1" ht="15" customHeight="1" x14ac:dyDescent="0.2"/>
    <row r="630" s="9" customFormat="1" ht="15" customHeight="1" x14ac:dyDescent="0.2"/>
    <row r="631" s="9" customFormat="1" ht="15" customHeight="1" x14ac:dyDescent="0.2"/>
    <row r="632" s="9" customFormat="1" ht="15" customHeight="1" x14ac:dyDescent="0.2"/>
    <row r="633" s="9" customFormat="1" ht="15" customHeight="1" x14ac:dyDescent="0.2"/>
    <row r="634" s="9" customFormat="1" ht="15" customHeight="1" x14ac:dyDescent="0.2"/>
    <row r="635" s="9" customFormat="1" ht="15" customHeight="1" x14ac:dyDescent="0.2"/>
    <row r="636" s="9" customFormat="1" ht="15" customHeight="1" x14ac:dyDescent="0.2"/>
    <row r="637" s="9" customFormat="1" ht="15" customHeight="1" x14ac:dyDescent="0.2"/>
    <row r="638" s="9" customFormat="1" ht="15" customHeight="1" x14ac:dyDescent="0.2"/>
    <row r="639" s="9" customFormat="1" ht="15" customHeight="1" x14ac:dyDescent="0.2"/>
    <row r="640" s="9" customFormat="1" ht="15" customHeight="1" x14ac:dyDescent="0.2"/>
    <row r="641" s="9" customFormat="1" ht="15" customHeight="1" x14ac:dyDescent="0.2"/>
    <row r="642" s="9" customFormat="1" ht="15" customHeight="1" x14ac:dyDescent="0.2"/>
    <row r="643" s="9" customFormat="1" ht="15" customHeight="1" x14ac:dyDescent="0.2"/>
    <row r="644" s="9" customFormat="1" ht="15" customHeight="1" x14ac:dyDescent="0.2"/>
    <row r="645" s="9" customFormat="1" ht="15" customHeight="1" x14ac:dyDescent="0.2"/>
    <row r="646" s="9" customFormat="1" ht="15" customHeight="1" x14ac:dyDescent="0.2"/>
    <row r="647" s="9" customFormat="1" ht="15" customHeight="1" x14ac:dyDescent="0.2"/>
    <row r="648" s="9" customFormat="1" ht="15" customHeight="1" x14ac:dyDescent="0.2"/>
    <row r="649" s="9" customFormat="1" ht="15" customHeight="1" x14ac:dyDescent="0.2"/>
    <row r="650" s="9" customFormat="1" ht="15" customHeight="1" x14ac:dyDescent="0.2"/>
    <row r="651" s="9" customFormat="1" ht="15" customHeight="1" x14ac:dyDescent="0.2"/>
    <row r="652" s="9" customFormat="1" ht="15" customHeight="1" x14ac:dyDescent="0.2"/>
    <row r="653" s="9" customFormat="1" ht="15" customHeight="1" x14ac:dyDescent="0.2"/>
    <row r="654" s="9" customFormat="1" ht="15" customHeight="1" x14ac:dyDescent="0.2"/>
    <row r="655" s="9" customFormat="1" ht="15" customHeight="1" x14ac:dyDescent="0.2"/>
    <row r="656" s="9" customFormat="1" ht="15" customHeight="1" x14ac:dyDescent="0.2"/>
    <row r="657" s="9" customFormat="1" ht="15" customHeight="1" x14ac:dyDescent="0.2"/>
    <row r="658" s="9" customFormat="1" ht="15" customHeight="1" x14ac:dyDescent="0.2"/>
    <row r="659" s="9" customFormat="1" ht="15" customHeight="1" x14ac:dyDescent="0.2"/>
    <row r="660" s="9" customFormat="1" ht="15" customHeight="1" x14ac:dyDescent="0.2"/>
    <row r="661" s="9" customFormat="1" ht="15" customHeight="1" x14ac:dyDescent="0.2"/>
    <row r="662" s="9" customFormat="1" ht="15" customHeight="1" x14ac:dyDescent="0.2"/>
    <row r="663" s="9" customFormat="1" ht="15" customHeight="1" x14ac:dyDescent="0.2"/>
    <row r="664" s="9" customFormat="1" ht="15" customHeight="1" x14ac:dyDescent="0.2"/>
    <row r="665" s="9" customFormat="1" ht="15" customHeight="1" x14ac:dyDescent="0.2"/>
    <row r="666" s="9" customFormat="1" ht="15" customHeight="1" x14ac:dyDescent="0.2"/>
    <row r="667" s="9" customFormat="1" ht="15" customHeight="1" x14ac:dyDescent="0.2"/>
    <row r="668" s="9" customFormat="1" ht="15" customHeight="1" x14ac:dyDescent="0.2"/>
    <row r="669" s="9" customFormat="1" ht="15" customHeight="1" x14ac:dyDescent="0.2"/>
    <row r="670" s="9" customFormat="1" ht="15" customHeight="1" x14ac:dyDescent="0.2"/>
    <row r="671" s="9" customFormat="1" ht="15" customHeight="1" x14ac:dyDescent="0.2"/>
    <row r="672" s="9" customFormat="1" ht="15" customHeight="1" x14ac:dyDescent="0.2"/>
    <row r="673" s="9" customFormat="1" ht="15" customHeight="1" x14ac:dyDescent="0.2"/>
    <row r="674" s="9" customFormat="1" ht="15" customHeight="1" x14ac:dyDescent="0.2"/>
    <row r="675" s="9" customFormat="1" ht="15" customHeight="1" x14ac:dyDescent="0.2"/>
    <row r="676" s="9" customFormat="1" ht="15" customHeight="1" x14ac:dyDescent="0.2"/>
    <row r="677" s="9" customFormat="1" ht="15" customHeight="1" x14ac:dyDescent="0.2"/>
    <row r="678" s="9" customFormat="1" ht="15" customHeight="1" x14ac:dyDescent="0.2"/>
    <row r="679" s="9" customFormat="1" ht="15" customHeight="1" x14ac:dyDescent="0.2"/>
    <row r="680" s="9" customFormat="1" ht="15" customHeight="1" x14ac:dyDescent="0.2"/>
    <row r="681" s="9" customFormat="1" ht="15" customHeight="1" x14ac:dyDescent="0.2"/>
    <row r="682" s="9" customFormat="1" ht="15" customHeight="1" x14ac:dyDescent="0.2"/>
    <row r="683" s="9" customFormat="1" ht="15" customHeight="1" x14ac:dyDescent="0.2"/>
    <row r="684" s="9" customFormat="1" ht="15" customHeight="1" x14ac:dyDescent="0.2"/>
    <row r="685" s="9" customFormat="1" ht="15" customHeight="1" x14ac:dyDescent="0.2"/>
    <row r="686" s="9" customFormat="1" ht="15" customHeight="1" x14ac:dyDescent="0.2"/>
    <row r="687" s="9" customFormat="1" ht="15" customHeight="1" x14ac:dyDescent="0.2"/>
    <row r="688" s="9" customFormat="1" ht="15" customHeight="1" x14ac:dyDescent="0.2"/>
    <row r="689" s="9" customFormat="1" ht="15" customHeight="1" x14ac:dyDescent="0.2"/>
    <row r="690" s="9" customFormat="1" ht="15" customHeight="1" x14ac:dyDescent="0.2"/>
    <row r="691" s="9" customFormat="1" ht="15" customHeight="1" x14ac:dyDescent="0.2"/>
    <row r="692" s="9" customFormat="1" ht="15" customHeight="1" x14ac:dyDescent="0.2"/>
    <row r="693" s="9" customFormat="1" ht="15" customHeight="1" x14ac:dyDescent="0.2"/>
    <row r="694" s="9" customFormat="1" ht="15" customHeight="1" x14ac:dyDescent="0.2"/>
    <row r="695" s="9" customFormat="1" ht="15" customHeight="1" x14ac:dyDescent="0.2"/>
    <row r="696" s="9" customFormat="1" ht="15" customHeight="1" x14ac:dyDescent="0.2"/>
    <row r="697" s="9" customFormat="1" ht="15" customHeight="1" x14ac:dyDescent="0.2"/>
    <row r="698" s="9" customFormat="1" ht="15" customHeight="1" x14ac:dyDescent="0.2"/>
    <row r="699" s="9" customFormat="1" ht="15" customHeight="1" x14ac:dyDescent="0.2"/>
    <row r="700" s="9" customFormat="1" ht="15" customHeight="1" x14ac:dyDescent="0.2"/>
    <row r="701" s="9" customFormat="1" ht="15" customHeight="1" x14ac:dyDescent="0.2"/>
    <row r="702" s="9" customFormat="1" ht="15" customHeight="1" x14ac:dyDescent="0.2"/>
    <row r="703" s="9" customFormat="1" ht="15" customHeight="1" x14ac:dyDescent="0.2"/>
    <row r="704" s="9" customFormat="1" ht="15" customHeight="1" x14ac:dyDescent="0.2"/>
    <row r="705" spans="1:9" s="9" customFormat="1" ht="15" customHeight="1" x14ac:dyDescent="0.2"/>
    <row r="706" spans="1:9" s="9" customFormat="1" ht="15" customHeight="1" x14ac:dyDescent="0.2"/>
    <row r="707" spans="1:9" s="9" customFormat="1" ht="15" customHeight="1" x14ac:dyDescent="0.2"/>
    <row r="708" spans="1:9" s="9" customFormat="1" ht="15" customHeight="1" x14ac:dyDescent="0.2"/>
    <row r="709" spans="1:9" s="9" customFormat="1" ht="15" customHeight="1" x14ac:dyDescent="0.2"/>
    <row r="710" spans="1:9" s="9" customFormat="1" ht="15" customHeight="1" x14ac:dyDescent="0.2"/>
    <row r="711" spans="1:9" s="9" customFormat="1" ht="15" customHeight="1" x14ac:dyDescent="0.2"/>
    <row r="712" spans="1:9" s="9" customFormat="1" ht="15" customHeight="1" x14ac:dyDescent="0.2"/>
    <row r="713" spans="1:9" s="9" customFormat="1" ht="15" customHeight="1" x14ac:dyDescent="0.2"/>
    <row r="714" spans="1:9" s="9" customFormat="1" ht="15" customHeight="1" x14ac:dyDescent="0.2"/>
    <row r="715" spans="1:9" s="9" customFormat="1" ht="15" customHeight="1" x14ac:dyDescent="0.2"/>
    <row r="716" spans="1:9" ht="15" customHeight="1" x14ac:dyDescent="0.25">
      <c r="A716" s="9"/>
      <c r="B716" s="9"/>
      <c r="C716" s="9"/>
      <c r="D716" s="9"/>
      <c r="E716" s="9"/>
      <c r="F716" s="9"/>
      <c r="G716" s="9"/>
      <c r="H716" s="9"/>
      <c r="I716"/>
    </row>
    <row r="717" spans="1:9" ht="15" customHeight="1" x14ac:dyDescent="0.25">
      <c r="A717" s="9"/>
      <c r="B717" s="9"/>
      <c r="C717" s="9"/>
      <c r="D717" s="9"/>
      <c r="E717" s="9"/>
      <c r="F717" s="9"/>
      <c r="G717" s="9"/>
      <c r="H717" s="9"/>
      <c r="I717"/>
    </row>
    <row r="718" spans="1:9" ht="15" customHeight="1" x14ac:dyDescent="0.25">
      <c r="A718" s="9"/>
      <c r="B718" s="9"/>
      <c r="C718" s="9"/>
      <c r="D718" s="9"/>
      <c r="E718" s="9"/>
      <c r="F718" s="9"/>
      <c r="G718" s="9"/>
      <c r="H718" s="9"/>
      <c r="I718"/>
    </row>
    <row r="719" spans="1:9" ht="15" customHeight="1" x14ac:dyDescent="0.25">
      <c r="A719" s="9"/>
      <c r="B719" s="9"/>
      <c r="C719" s="9"/>
      <c r="D719" s="9"/>
      <c r="E719" s="9"/>
      <c r="F719" s="9"/>
      <c r="G719" s="9"/>
      <c r="H719" s="9"/>
      <c r="I719"/>
    </row>
    <row r="720" spans="1:9" ht="15" customHeight="1" x14ac:dyDescent="0.25">
      <c r="A720" s="9"/>
      <c r="B720" s="9"/>
      <c r="C720" s="9"/>
      <c r="D720" s="9"/>
      <c r="E720" s="9"/>
      <c r="F720" s="9"/>
      <c r="G720" s="9"/>
      <c r="H720" s="9"/>
      <c r="I720"/>
    </row>
    <row r="721" spans="1:9" ht="15" customHeight="1" x14ac:dyDescent="0.25">
      <c r="A721" s="9"/>
      <c r="B721" s="9"/>
      <c r="C721" s="9"/>
      <c r="D721" s="9"/>
      <c r="E721" s="9"/>
      <c r="F721" s="9"/>
      <c r="G721" s="9"/>
      <c r="H721" s="9"/>
      <c r="I721"/>
    </row>
    <row r="722" spans="1:9" ht="15" customHeight="1" x14ac:dyDescent="0.25">
      <c r="A722" s="9"/>
      <c r="B722" s="9"/>
      <c r="C722" s="9"/>
      <c r="D722" s="9"/>
      <c r="E722" s="9"/>
      <c r="F722" s="9"/>
      <c r="G722" s="9"/>
      <c r="H722" s="9"/>
      <c r="I722"/>
    </row>
    <row r="723" spans="1:9" ht="15" customHeight="1" x14ac:dyDescent="0.25">
      <c r="A723" s="9"/>
      <c r="B723" s="9"/>
      <c r="C723" s="9"/>
      <c r="D723" s="9"/>
      <c r="E723" s="9"/>
      <c r="F723" s="9"/>
      <c r="G723" s="9"/>
      <c r="H723" s="9"/>
      <c r="I723"/>
    </row>
    <row r="724" spans="1:9" ht="15" customHeight="1" x14ac:dyDescent="0.25">
      <c r="A724" s="9"/>
      <c r="B724" s="9"/>
      <c r="C724" s="9"/>
      <c r="D724" s="9"/>
      <c r="E724" s="9"/>
      <c r="F724" s="9"/>
      <c r="G724" s="9"/>
      <c r="H724" s="9"/>
      <c r="I724"/>
    </row>
    <row r="725" spans="1:9" ht="15" customHeight="1" x14ac:dyDescent="0.25">
      <c r="A725" s="9"/>
      <c r="B725" s="9"/>
      <c r="C725" s="9"/>
      <c r="D725" s="9"/>
      <c r="E725" s="9"/>
      <c r="F725" s="9"/>
      <c r="G725" s="9"/>
      <c r="H725" s="9"/>
      <c r="I725"/>
    </row>
    <row r="726" spans="1:9" ht="15" customHeight="1" x14ac:dyDescent="0.25">
      <c r="A726" s="9"/>
      <c r="B726" s="9"/>
      <c r="C726" s="9"/>
      <c r="D726" s="9"/>
      <c r="E726" s="9"/>
      <c r="F726" s="9"/>
      <c r="G726" s="9"/>
      <c r="H726" s="9"/>
      <c r="I726"/>
    </row>
    <row r="727" spans="1:9" ht="15" customHeight="1" x14ac:dyDescent="0.25">
      <c r="A727" s="9"/>
      <c r="B727" s="9"/>
      <c r="C727" s="9"/>
      <c r="D727" s="9"/>
      <c r="E727" s="9"/>
      <c r="F727" s="9"/>
      <c r="G727" s="9"/>
      <c r="H727" s="9"/>
      <c r="I727"/>
    </row>
    <row r="728" spans="1:9" ht="15" customHeight="1" x14ac:dyDescent="0.25">
      <c r="A728" s="9"/>
      <c r="B728" s="9"/>
      <c r="C728" s="9"/>
      <c r="D728" s="9"/>
      <c r="E728" s="9"/>
      <c r="F728" s="9"/>
      <c r="G728" s="9"/>
      <c r="H728" s="9"/>
      <c r="I728"/>
    </row>
    <row r="729" spans="1:9" ht="15" customHeight="1" x14ac:dyDescent="0.25">
      <c r="A729" s="9"/>
      <c r="B729" s="9"/>
      <c r="C729" s="9"/>
      <c r="D729" s="9"/>
      <c r="E729" s="9"/>
      <c r="F729" s="9"/>
      <c r="G729" s="9"/>
      <c r="H729" s="9"/>
      <c r="I729"/>
    </row>
    <row r="730" spans="1:9" ht="15" customHeight="1" x14ac:dyDescent="0.25">
      <c r="A730" s="9"/>
      <c r="B730" s="9"/>
      <c r="C730" s="9"/>
      <c r="D730" s="9"/>
      <c r="E730" s="9"/>
      <c r="F730" s="9"/>
      <c r="G730" s="9"/>
      <c r="H730" s="9"/>
      <c r="I730"/>
    </row>
    <row r="731" spans="1:9" ht="15" customHeight="1" x14ac:dyDescent="0.25">
      <c r="A731" s="9"/>
      <c r="B731" s="9"/>
      <c r="C731" s="9"/>
      <c r="D731" s="9"/>
      <c r="E731" s="9"/>
      <c r="F731" s="9"/>
      <c r="G731" s="9"/>
      <c r="H731" s="9"/>
      <c r="I731"/>
    </row>
    <row r="732" spans="1:9" ht="15" customHeight="1" x14ac:dyDescent="0.25">
      <c r="A732" s="9"/>
      <c r="B732" s="9"/>
      <c r="C732" s="9"/>
      <c r="D732" s="9"/>
      <c r="E732" s="9"/>
      <c r="F732" s="9"/>
      <c r="G732" s="9"/>
      <c r="H732" s="9"/>
      <c r="I732"/>
    </row>
    <row r="733" spans="1:9" ht="15" customHeight="1" x14ac:dyDescent="0.25">
      <c r="A733" s="9"/>
      <c r="B733" s="9"/>
      <c r="C733" s="9"/>
      <c r="D733" s="9"/>
      <c r="E733" s="9"/>
      <c r="F733" s="9"/>
      <c r="G733" s="9"/>
      <c r="H733" s="9"/>
      <c r="I733"/>
    </row>
    <row r="734" spans="1:9" ht="15" customHeight="1" x14ac:dyDescent="0.25">
      <c r="A734" s="9"/>
      <c r="B734" s="9"/>
      <c r="C734" s="9"/>
      <c r="D734" s="9"/>
      <c r="E734" s="9"/>
      <c r="F734" s="9"/>
      <c r="G734" s="9"/>
      <c r="H734" s="9"/>
      <c r="I734"/>
    </row>
    <row r="735" spans="1:9" ht="15" customHeight="1" x14ac:dyDescent="0.25">
      <c r="A735" s="9"/>
      <c r="B735" s="9"/>
      <c r="C735" s="9"/>
      <c r="D735" s="9"/>
      <c r="E735" s="9"/>
      <c r="F735" s="9"/>
      <c r="G735" s="9"/>
      <c r="H735" s="9"/>
      <c r="I735"/>
    </row>
    <row r="736" spans="1:9" ht="15" customHeight="1" x14ac:dyDescent="0.25">
      <c r="A736" s="9"/>
      <c r="B736" s="9"/>
      <c r="C736" s="9"/>
      <c r="D736" s="9"/>
      <c r="E736" s="9"/>
      <c r="F736" s="9"/>
      <c r="G736" s="9"/>
      <c r="H736" s="9"/>
      <c r="I736"/>
    </row>
    <row r="737" spans="1:9" ht="15" customHeight="1" x14ac:dyDescent="0.25">
      <c r="A737" s="9"/>
      <c r="B737" s="9"/>
      <c r="C737" s="9"/>
      <c r="D737" s="9"/>
      <c r="E737" s="9"/>
      <c r="F737" s="9"/>
      <c r="G737" s="9"/>
      <c r="H737" s="9"/>
      <c r="I737"/>
    </row>
    <row r="738" spans="1:9" ht="15" customHeight="1" x14ac:dyDescent="0.25">
      <c r="A738" s="9"/>
      <c r="B738" s="9"/>
      <c r="C738" s="9"/>
      <c r="D738" s="9"/>
      <c r="E738" s="9"/>
      <c r="F738" s="9"/>
      <c r="G738" s="9"/>
      <c r="H738" s="9"/>
      <c r="I738"/>
    </row>
    <row r="739" spans="1:9" ht="15" customHeight="1" x14ac:dyDescent="0.25">
      <c r="A739" s="9"/>
      <c r="B739" s="9"/>
      <c r="C739" s="9"/>
      <c r="D739" s="9"/>
      <c r="E739" s="9"/>
      <c r="F739" s="9"/>
      <c r="G739" s="9"/>
      <c r="H739" s="9"/>
      <c r="I739"/>
    </row>
    <row r="740" spans="1:9" ht="15" customHeight="1" x14ac:dyDescent="0.25">
      <c r="A740" s="9"/>
      <c r="B740" s="9"/>
      <c r="C740" s="9"/>
      <c r="D740" s="9"/>
      <c r="E740" s="9"/>
      <c r="F740" s="9"/>
      <c r="G740" s="9"/>
      <c r="H740" s="9"/>
      <c r="I740"/>
    </row>
    <row r="741" spans="1:9" ht="15" customHeight="1" x14ac:dyDescent="0.25">
      <c r="A741" s="9"/>
      <c r="B741" s="9"/>
      <c r="C741" s="9"/>
      <c r="D741" s="9"/>
      <c r="E741" s="9"/>
      <c r="F741" s="9"/>
      <c r="G741" s="9"/>
      <c r="H741" s="9"/>
      <c r="I741"/>
    </row>
    <row r="742" spans="1:9" ht="15" customHeight="1" x14ac:dyDescent="0.25">
      <c r="A742" s="9"/>
      <c r="B742" s="9"/>
      <c r="C742" s="9"/>
      <c r="D742" s="9"/>
      <c r="E742" s="9"/>
      <c r="F742" s="9"/>
      <c r="G742" s="9"/>
      <c r="H742" s="9"/>
      <c r="I742"/>
    </row>
    <row r="743" spans="1:9" ht="15" customHeight="1" x14ac:dyDescent="0.25">
      <c r="A743" s="9"/>
      <c r="B743" s="9"/>
      <c r="C743" s="9"/>
      <c r="D743" s="9"/>
      <c r="E743" s="9"/>
      <c r="F743" s="9"/>
      <c r="G743" s="9"/>
      <c r="H743" s="9"/>
      <c r="I743"/>
    </row>
    <row r="744" spans="1:9" ht="15" customHeight="1" x14ac:dyDescent="0.25">
      <c r="A744" s="9"/>
      <c r="B744" s="9"/>
      <c r="C744" s="9"/>
      <c r="D744" s="9"/>
      <c r="E744" s="9"/>
      <c r="F744" s="9"/>
      <c r="G744" s="9"/>
      <c r="H744" s="9"/>
      <c r="I744"/>
    </row>
    <row r="745" spans="1:9" ht="15" customHeight="1" x14ac:dyDescent="0.25">
      <c r="A745" s="9"/>
      <c r="B745" s="9"/>
      <c r="C745" s="9"/>
      <c r="D745" s="9"/>
      <c r="E745" s="9"/>
      <c r="F745" s="9"/>
      <c r="G745" s="9"/>
      <c r="H745" s="9"/>
      <c r="I745"/>
    </row>
    <row r="746" spans="1:9" ht="15" customHeight="1" x14ac:dyDescent="0.25">
      <c r="A746" s="9"/>
      <c r="B746" s="9"/>
      <c r="C746" s="9"/>
      <c r="D746" s="9"/>
      <c r="E746" s="9"/>
      <c r="F746" s="9"/>
      <c r="G746" s="9"/>
      <c r="H746" s="9"/>
      <c r="I746"/>
    </row>
    <row r="747" spans="1:9" ht="15" customHeight="1" x14ac:dyDescent="0.25">
      <c r="A747" s="9"/>
      <c r="B747" s="9"/>
      <c r="C747" s="9"/>
      <c r="D747" s="9"/>
      <c r="E747" s="9"/>
      <c r="F747" s="9"/>
      <c r="G747" s="9"/>
      <c r="H747" s="9"/>
      <c r="I747"/>
    </row>
    <row r="748" spans="1:9" ht="15" customHeight="1" x14ac:dyDescent="0.25">
      <c r="A748" s="9"/>
      <c r="B748" s="9"/>
      <c r="C748" s="9"/>
      <c r="D748" s="9"/>
      <c r="E748" s="9"/>
      <c r="F748" s="9"/>
      <c r="G748" s="9"/>
      <c r="H748" s="9"/>
      <c r="I748"/>
    </row>
    <row r="749" spans="1:9" ht="15" customHeight="1" x14ac:dyDescent="0.25">
      <c r="A749" s="9"/>
      <c r="B749" s="9"/>
      <c r="C749" s="9"/>
      <c r="D749" s="9"/>
      <c r="E749" s="9"/>
      <c r="F749" s="9"/>
      <c r="G749" s="9"/>
      <c r="H749" s="9"/>
      <c r="I749"/>
    </row>
    <row r="750" spans="1:9" ht="15" customHeight="1" x14ac:dyDescent="0.25">
      <c r="A750" s="9"/>
      <c r="B750" s="9"/>
      <c r="C750" s="9"/>
      <c r="D750" s="9"/>
      <c r="E750" s="9"/>
      <c r="F750" s="9"/>
      <c r="G750" s="9"/>
      <c r="H750" s="9"/>
      <c r="I750"/>
    </row>
    <row r="751" spans="1:9" ht="15" customHeight="1" x14ac:dyDescent="0.25">
      <c r="A751" s="9"/>
      <c r="B751" s="9"/>
      <c r="C751" s="9"/>
      <c r="D751" s="9"/>
      <c r="E751" s="9"/>
      <c r="F751" s="9"/>
      <c r="G751" s="9"/>
      <c r="H751" s="9"/>
      <c r="I751"/>
    </row>
    <row r="752" spans="1:9" ht="15" customHeight="1" x14ac:dyDescent="0.25">
      <c r="A752" s="9"/>
      <c r="B752" s="9"/>
      <c r="C752" s="9"/>
      <c r="D752" s="9"/>
      <c r="E752" s="9"/>
      <c r="F752" s="9"/>
      <c r="G752" s="9"/>
      <c r="H752" s="9"/>
      <c r="I752"/>
    </row>
    <row r="753" spans="1:9" ht="15" customHeight="1" x14ac:dyDescent="0.25">
      <c r="A753" s="9"/>
      <c r="B753" s="9"/>
      <c r="C753" s="9"/>
      <c r="D753" s="9"/>
      <c r="E753" s="9"/>
      <c r="F753" s="9"/>
      <c r="G753" s="9"/>
      <c r="H753" s="9"/>
      <c r="I753"/>
    </row>
    <row r="754" spans="1:9" ht="15" customHeight="1" x14ac:dyDescent="0.25">
      <c r="A754" s="9"/>
      <c r="B754" s="9"/>
      <c r="C754" s="9"/>
      <c r="D754" s="9"/>
      <c r="E754" s="9"/>
      <c r="F754" s="9"/>
      <c r="G754" s="9"/>
      <c r="H754" s="9"/>
      <c r="I754"/>
    </row>
    <row r="755" spans="1:9" ht="15" customHeight="1" x14ac:dyDescent="0.25">
      <c r="A755" s="9"/>
      <c r="B755" s="9"/>
      <c r="C755" s="9"/>
      <c r="D755" s="9"/>
      <c r="E755" s="9"/>
      <c r="F755" s="9"/>
      <c r="G755" s="9"/>
      <c r="H755" s="9"/>
      <c r="I755"/>
    </row>
    <row r="756" spans="1:9" ht="15" customHeight="1" x14ac:dyDescent="0.25">
      <c r="A756" s="9"/>
      <c r="B756" s="9"/>
      <c r="C756" s="9"/>
      <c r="D756" s="9"/>
      <c r="E756" s="9"/>
      <c r="F756" s="9"/>
      <c r="G756" s="9"/>
      <c r="H756" s="9"/>
      <c r="I756"/>
    </row>
    <row r="757" spans="1:9" ht="15" customHeight="1" x14ac:dyDescent="0.25">
      <c r="A757" s="9"/>
      <c r="B757" s="9"/>
      <c r="C757" s="9"/>
      <c r="D757" s="9"/>
      <c r="E757" s="9"/>
      <c r="F757" s="9"/>
      <c r="G757" s="9"/>
      <c r="H757" s="9"/>
      <c r="I757"/>
    </row>
    <row r="758" spans="1:9" ht="15" customHeight="1" x14ac:dyDescent="0.25">
      <c r="A758" s="9"/>
      <c r="B758" s="9"/>
      <c r="C758" s="9"/>
      <c r="D758" s="9"/>
      <c r="E758" s="9"/>
      <c r="F758" s="9"/>
      <c r="G758" s="9"/>
      <c r="H758" s="9"/>
      <c r="I758"/>
    </row>
    <row r="759" spans="1:9" ht="15" customHeight="1" x14ac:dyDescent="0.25">
      <c r="A759" s="9"/>
      <c r="B759" s="9"/>
      <c r="C759" s="9"/>
      <c r="D759" s="9"/>
      <c r="E759" s="9"/>
      <c r="F759" s="9"/>
      <c r="G759" s="9"/>
      <c r="H759" s="9"/>
      <c r="I759"/>
    </row>
    <row r="760" spans="1:9" ht="15" customHeight="1" x14ac:dyDescent="0.25">
      <c r="A760" s="9"/>
      <c r="B760" s="9"/>
      <c r="C760" s="9"/>
      <c r="D760" s="9"/>
      <c r="E760" s="9"/>
      <c r="F760" s="9"/>
      <c r="G760" s="9"/>
      <c r="H760" s="9"/>
      <c r="I760"/>
    </row>
    <row r="761" spans="1:9" ht="15" customHeight="1" x14ac:dyDescent="0.25">
      <c r="A761" s="9"/>
      <c r="B761" s="9"/>
      <c r="C761" s="9"/>
      <c r="D761" s="9"/>
      <c r="E761" s="9"/>
      <c r="F761" s="9"/>
      <c r="G761" s="9"/>
      <c r="H761" s="9"/>
      <c r="I761"/>
    </row>
    <row r="762" spans="1:9" ht="15" customHeight="1" x14ac:dyDescent="0.25">
      <c r="A762" s="9"/>
      <c r="B762" s="9"/>
      <c r="C762" s="9"/>
      <c r="D762" s="9"/>
      <c r="E762" s="9"/>
      <c r="F762" s="9"/>
      <c r="G762" s="9"/>
      <c r="H762" s="9"/>
      <c r="I762"/>
    </row>
    <row r="763" spans="1:9" ht="15" customHeight="1" x14ac:dyDescent="0.25">
      <c r="A763" s="9"/>
      <c r="B763" s="9"/>
      <c r="C763" s="9"/>
      <c r="D763" s="9"/>
      <c r="E763" s="9"/>
      <c r="F763" s="9"/>
      <c r="G763" s="9"/>
      <c r="H763" s="9"/>
      <c r="I763"/>
    </row>
    <row r="764" spans="1:9" ht="15" customHeight="1" x14ac:dyDescent="0.25">
      <c r="A764" s="9"/>
      <c r="B764" s="9"/>
      <c r="C764" s="9"/>
      <c r="D764" s="9"/>
      <c r="E764" s="9"/>
      <c r="F764" s="9"/>
      <c r="G764" s="9"/>
      <c r="H764" s="9"/>
      <c r="I764"/>
    </row>
    <row r="765" spans="1:9" ht="15" customHeight="1" x14ac:dyDescent="0.25">
      <c r="A765" s="9"/>
      <c r="B765" s="9"/>
      <c r="C765" s="9"/>
      <c r="D765" s="9"/>
      <c r="E765" s="9"/>
      <c r="F765" s="9"/>
      <c r="G765" s="9"/>
      <c r="H765" s="9"/>
      <c r="I765"/>
    </row>
    <row r="766" spans="1:9" ht="15" customHeight="1" x14ac:dyDescent="0.25">
      <c r="A766" s="9"/>
      <c r="B766" s="9"/>
      <c r="C766" s="9"/>
      <c r="D766" s="9"/>
      <c r="E766" s="9"/>
      <c r="F766" s="9"/>
      <c r="G766" s="9"/>
      <c r="H766" s="9"/>
      <c r="I766"/>
    </row>
    <row r="767" spans="1:9" ht="15" customHeight="1" x14ac:dyDescent="0.25">
      <c r="A767" s="9"/>
      <c r="B767" s="9"/>
      <c r="C767" s="9"/>
      <c r="D767" s="9"/>
      <c r="E767" s="9"/>
      <c r="F767" s="9"/>
      <c r="G767" s="9"/>
      <c r="H767" s="9"/>
      <c r="I767"/>
    </row>
    <row r="768" spans="1:9" ht="15" customHeight="1" x14ac:dyDescent="0.25">
      <c r="A768" s="9"/>
      <c r="B768" s="9"/>
      <c r="C768" s="9"/>
      <c r="D768" s="9"/>
      <c r="E768" s="9"/>
      <c r="F768" s="9"/>
      <c r="G768" s="9"/>
      <c r="H768" s="9"/>
      <c r="I768"/>
    </row>
    <row r="769" spans="1:9" ht="15" customHeight="1" x14ac:dyDescent="0.25">
      <c r="A769" s="9"/>
      <c r="B769" s="9"/>
      <c r="C769" s="9"/>
      <c r="D769" s="9"/>
      <c r="E769" s="9"/>
      <c r="F769" s="9"/>
      <c r="G769" s="9"/>
      <c r="H769" s="9"/>
      <c r="I769"/>
    </row>
    <row r="770" spans="1:9" ht="15" customHeight="1" x14ac:dyDescent="0.25">
      <c r="A770" s="9"/>
      <c r="B770" s="9"/>
      <c r="C770" s="9"/>
      <c r="D770" s="9"/>
      <c r="E770" s="9"/>
      <c r="F770" s="9"/>
      <c r="G770" s="9"/>
      <c r="H770" s="9"/>
      <c r="I770"/>
    </row>
    <row r="771" spans="1:9" ht="15" customHeight="1" x14ac:dyDescent="0.25">
      <c r="A771" s="9"/>
      <c r="B771" s="9"/>
      <c r="C771" s="9"/>
      <c r="D771" s="9"/>
      <c r="E771" s="9"/>
      <c r="F771" s="9"/>
      <c r="G771" s="9"/>
      <c r="H771" s="9"/>
      <c r="I771"/>
    </row>
    <row r="772" spans="1:9" ht="15" customHeight="1" x14ac:dyDescent="0.25">
      <c r="A772" s="9"/>
      <c r="B772" s="9"/>
      <c r="C772" s="9"/>
      <c r="D772" s="9"/>
      <c r="E772" s="9"/>
      <c r="F772" s="9"/>
      <c r="G772" s="9"/>
      <c r="H772" s="9"/>
      <c r="I772"/>
    </row>
    <row r="773" spans="1:9" ht="15" customHeight="1" x14ac:dyDescent="0.25">
      <c r="A773" s="9"/>
      <c r="B773" s="9"/>
      <c r="C773" s="9"/>
      <c r="D773" s="9"/>
      <c r="E773" s="9"/>
      <c r="F773" s="9"/>
      <c r="G773" s="9"/>
      <c r="H773" s="9"/>
      <c r="I773"/>
    </row>
    <row r="774" spans="1:9" ht="15" customHeight="1" x14ac:dyDescent="0.25">
      <c r="A774" s="9"/>
      <c r="B774" s="9"/>
      <c r="C774" s="9"/>
      <c r="D774" s="9"/>
      <c r="E774" s="9"/>
      <c r="F774" s="9"/>
      <c r="G774" s="9"/>
      <c r="H774" s="9"/>
      <c r="I774"/>
    </row>
    <row r="775" spans="1:9" ht="15" customHeight="1" x14ac:dyDescent="0.25">
      <c r="A775" s="9"/>
      <c r="B775" s="9"/>
      <c r="C775" s="9"/>
      <c r="D775" s="9"/>
      <c r="E775" s="9"/>
      <c r="F775" s="9"/>
      <c r="G775" s="9"/>
      <c r="H775" s="9"/>
      <c r="I775"/>
    </row>
    <row r="776" spans="1:9" ht="15" customHeight="1" x14ac:dyDescent="0.25">
      <c r="A776" s="9"/>
      <c r="B776" s="9"/>
      <c r="C776" s="9"/>
      <c r="D776" s="9"/>
      <c r="E776" s="9"/>
      <c r="F776" s="9"/>
      <c r="G776" s="9"/>
      <c r="H776" s="9"/>
      <c r="I776"/>
    </row>
    <row r="777" spans="1:9" ht="15" customHeight="1" x14ac:dyDescent="0.25">
      <c r="A777" s="9"/>
      <c r="B777" s="9"/>
      <c r="C777" s="9"/>
      <c r="D777" s="9"/>
      <c r="E777" s="9"/>
      <c r="F777" s="9"/>
      <c r="G777" s="9"/>
      <c r="H777" s="9"/>
      <c r="I777"/>
    </row>
    <row r="778" spans="1:9" ht="15" customHeight="1" x14ac:dyDescent="0.25">
      <c r="A778" s="9"/>
      <c r="B778" s="9"/>
      <c r="C778" s="9"/>
      <c r="D778" s="9"/>
      <c r="E778" s="9"/>
      <c r="F778" s="9"/>
      <c r="G778" s="9"/>
      <c r="H778" s="9"/>
      <c r="I778"/>
    </row>
    <row r="779" spans="1:9" ht="15" customHeight="1" x14ac:dyDescent="0.25">
      <c r="A779" s="9"/>
      <c r="B779" s="9"/>
      <c r="C779" s="9"/>
      <c r="D779" s="9"/>
      <c r="E779" s="9"/>
      <c r="F779" s="9"/>
      <c r="G779" s="9"/>
      <c r="H779" s="9"/>
      <c r="I779"/>
    </row>
    <row r="780" spans="1:9" ht="15" customHeight="1" x14ac:dyDescent="0.25">
      <c r="A780" s="9"/>
      <c r="B780" s="9"/>
      <c r="C780" s="9"/>
      <c r="D780" s="9"/>
      <c r="E780" s="9"/>
      <c r="F780" s="9"/>
      <c r="G780" s="9"/>
      <c r="H780" s="9"/>
      <c r="I780"/>
    </row>
    <row r="781" spans="1:9" ht="15" customHeight="1" x14ac:dyDescent="0.25">
      <c r="A781" s="9"/>
      <c r="B781" s="9"/>
      <c r="C781" s="9"/>
      <c r="D781" s="9"/>
      <c r="E781" s="9"/>
      <c r="F781" s="9"/>
      <c r="G781" s="9"/>
      <c r="H781" s="9"/>
      <c r="I781"/>
    </row>
    <row r="782" spans="1:9" ht="15" customHeight="1" x14ac:dyDescent="0.25">
      <c r="A782" s="9"/>
      <c r="B782" s="9"/>
      <c r="C782" s="9"/>
      <c r="D782" s="9"/>
      <c r="E782" s="9"/>
      <c r="F782" s="9"/>
      <c r="G782" s="9"/>
      <c r="H782" s="9"/>
      <c r="I782"/>
    </row>
    <row r="783" spans="1:9" ht="15" customHeight="1" x14ac:dyDescent="0.25">
      <c r="A783" s="9"/>
      <c r="B783" s="9"/>
      <c r="C783" s="9"/>
      <c r="D783" s="9"/>
      <c r="E783" s="9"/>
      <c r="F783" s="9"/>
      <c r="G783" s="9"/>
      <c r="H783" s="9"/>
      <c r="I783"/>
    </row>
    <row r="784" spans="1:9" ht="15" customHeight="1" x14ac:dyDescent="0.25">
      <c r="A784" s="9"/>
      <c r="B784" s="9"/>
      <c r="C784" s="9"/>
      <c r="D784" s="9"/>
      <c r="E784" s="9"/>
      <c r="F784" s="9"/>
      <c r="G784" s="9"/>
      <c r="H784" s="9"/>
      <c r="I784"/>
    </row>
    <row r="785" spans="1:9" ht="15" customHeight="1" x14ac:dyDescent="0.25">
      <c r="A785" s="9"/>
      <c r="B785" s="9"/>
      <c r="C785" s="9"/>
      <c r="D785" s="9"/>
      <c r="E785" s="9"/>
      <c r="F785" s="9"/>
      <c r="G785" s="9"/>
      <c r="H785" s="9"/>
      <c r="I785"/>
    </row>
    <row r="786" spans="1:9" ht="15" customHeight="1" x14ac:dyDescent="0.25">
      <c r="A786" s="9"/>
      <c r="B786" s="9"/>
      <c r="C786" s="9"/>
      <c r="D786" s="9"/>
      <c r="E786" s="9"/>
      <c r="F786" s="9"/>
      <c r="G786" s="9"/>
      <c r="H786" s="9"/>
      <c r="I786"/>
    </row>
    <row r="787" spans="1:9" ht="15" customHeight="1" x14ac:dyDescent="0.25">
      <c r="A787" s="9"/>
      <c r="B787" s="9"/>
      <c r="C787" s="9"/>
      <c r="D787" s="9"/>
      <c r="E787" s="9"/>
      <c r="F787" s="9"/>
      <c r="G787" s="9"/>
      <c r="H787" s="9"/>
      <c r="I787"/>
    </row>
    <row r="788" spans="1:9" ht="15" customHeight="1" x14ac:dyDescent="0.25">
      <c r="A788" s="9"/>
      <c r="B788" s="9"/>
      <c r="C788" s="9"/>
      <c r="D788" s="9"/>
      <c r="E788" s="9"/>
      <c r="F788" s="9"/>
      <c r="G788" s="9"/>
      <c r="H788" s="9"/>
      <c r="I788"/>
    </row>
    <row r="789" spans="1:9" ht="15" customHeight="1" x14ac:dyDescent="0.25">
      <c r="A789" s="9"/>
      <c r="B789" s="9"/>
      <c r="C789" s="9"/>
      <c r="D789" s="9"/>
      <c r="E789" s="9"/>
      <c r="F789" s="9"/>
      <c r="G789" s="9"/>
      <c r="H789" s="9"/>
      <c r="I789"/>
    </row>
    <row r="790" spans="1:9" ht="15" customHeight="1" x14ac:dyDescent="0.25">
      <c r="A790" s="9"/>
      <c r="B790" s="9"/>
      <c r="C790" s="9"/>
      <c r="D790" s="9"/>
      <c r="E790" s="9"/>
      <c r="F790" s="9"/>
      <c r="G790" s="9"/>
      <c r="H790" s="9"/>
      <c r="I790"/>
    </row>
    <row r="791" spans="1:9" ht="15" customHeight="1" x14ac:dyDescent="0.25">
      <c r="A791" s="9"/>
      <c r="B791" s="9"/>
      <c r="C791" s="9"/>
      <c r="D791" s="9"/>
      <c r="E791" s="9"/>
      <c r="F791" s="9"/>
      <c r="G791" s="9"/>
      <c r="H791" s="9"/>
      <c r="I791"/>
    </row>
    <row r="792" spans="1:9" ht="15" customHeight="1" x14ac:dyDescent="0.25">
      <c r="A792" s="9"/>
      <c r="B792" s="9"/>
      <c r="C792" s="9"/>
      <c r="D792" s="9"/>
      <c r="E792" s="9"/>
      <c r="F792" s="9"/>
      <c r="G792" s="9"/>
      <c r="H792" s="9"/>
      <c r="I792"/>
    </row>
    <row r="793" spans="1:9" ht="15" customHeight="1" x14ac:dyDescent="0.25">
      <c r="A793" s="9"/>
      <c r="B793" s="9"/>
      <c r="C793" s="9"/>
      <c r="D793" s="9"/>
      <c r="E793" s="9"/>
      <c r="F793" s="9"/>
      <c r="G793" s="9"/>
      <c r="H793" s="9"/>
      <c r="I793"/>
    </row>
    <row r="794" spans="1:9" ht="15" customHeight="1" x14ac:dyDescent="0.25">
      <c r="A794" s="9"/>
      <c r="B794" s="9"/>
      <c r="C794" s="9"/>
      <c r="D794" s="9"/>
      <c r="E794" s="9"/>
      <c r="F794" s="9"/>
      <c r="G794" s="9"/>
      <c r="H794" s="9"/>
      <c r="I794"/>
    </row>
    <row r="795" spans="1:9" ht="15" customHeight="1" x14ac:dyDescent="0.25">
      <c r="A795" s="9"/>
      <c r="B795" s="9"/>
      <c r="C795" s="9"/>
      <c r="D795" s="9"/>
      <c r="E795" s="9"/>
      <c r="F795" s="9"/>
      <c r="G795" s="9"/>
      <c r="H795" s="9"/>
      <c r="I795"/>
    </row>
    <row r="796" spans="1:9" ht="15" customHeight="1" x14ac:dyDescent="0.25">
      <c r="A796" s="9"/>
      <c r="B796" s="9"/>
      <c r="C796" s="9"/>
      <c r="D796" s="9"/>
      <c r="E796" s="9"/>
      <c r="F796" s="9"/>
      <c r="G796" s="9"/>
      <c r="H796" s="9"/>
      <c r="I796"/>
    </row>
    <row r="797" spans="1:9" ht="15" customHeight="1" x14ac:dyDescent="0.25">
      <c r="A797" s="9"/>
      <c r="B797" s="9"/>
      <c r="C797" s="9"/>
      <c r="D797" s="9"/>
      <c r="E797" s="9"/>
      <c r="F797" s="9"/>
      <c r="G797" s="9"/>
      <c r="H797" s="9"/>
      <c r="I797"/>
    </row>
    <row r="798" spans="1:9" ht="15" customHeight="1" x14ac:dyDescent="0.25">
      <c r="A798" s="9"/>
      <c r="B798" s="9"/>
      <c r="C798" s="9"/>
      <c r="D798" s="9"/>
      <c r="E798" s="9"/>
      <c r="F798" s="9"/>
      <c r="G798" s="9"/>
      <c r="H798" s="9"/>
      <c r="I798"/>
    </row>
    <row r="799" spans="1:9" ht="15" customHeight="1" x14ac:dyDescent="0.25">
      <c r="A799" s="9"/>
      <c r="B799" s="9"/>
      <c r="C799" s="9"/>
      <c r="D799" s="9"/>
      <c r="E799" s="9"/>
      <c r="F799" s="9"/>
      <c r="G799" s="9"/>
      <c r="H799" s="9"/>
      <c r="I799"/>
    </row>
    <row r="800" spans="1:9" ht="15" customHeight="1" x14ac:dyDescent="0.25">
      <c r="A800" s="9"/>
      <c r="B800" s="9"/>
      <c r="C800" s="9"/>
      <c r="D800" s="9"/>
      <c r="E800" s="9"/>
      <c r="F800" s="9"/>
      <c r="G800" s="9"/>
      <c r="H800" s="9"/>
      <c r="I800"/>
    </row>
    <row r="801" spans="1:9" ht="15" customHeight="1" x14ac:dyDescent="0.25">
      <c r="A801" s="9"/>
      <c r="B801" s="9"/>
      <c r="C801" s="9"/>
      <c r="D801" s="9"/>
      <c r="E801" s="9"/>
      <c r="F801" s="9"/>
      <c r="G801" s="9"/>
      <c r="H801" s="9"/>
      <c r="I801"/>
    </row>
    <row r="802" spans="1:9" ht="15" customHeight="1" x14ac:dyDescent="0.25">
      <c r="A802" s="9"/>
      <c r="B802" s="9"/>
      <c r="C802" s="9"/>
      <c r="D802" s="9"/>
      <c r="E802" s="9"/>
      <c r="F802" s="9"/>
      <c r="G802" s="9"/>
      <c r="H802" s="9"/>
      <c r="I802"/>
    </row>
    <row r="803" spans="1:9" ht="15" customHeight="1" x14ac:dyDescent="0.25">
      <c r="A803" s="9"/>
      <c r="B803" s="9"/>
      <c r="C803" s="9"/>
      <c r="D803" s="9"/>
      <c r="E803" s="9"/>
      <c r="F803" s="9"/>
      <c r="G803" s="9"/>
      <c r="H803" s="9"/>
      <c r="I803"/>
    </row>
    <row r="804" spans="1:9" ht="15" customHeight="1" x14ac:dyDescent="0.25">
      <c r="A804" s="9"/>
      <c r="B804" s="9"/>
      <c r="C804" s="9"/>
      <c r="D804" s="9"/>
      <c r="E804" s="9"/>
      <c r="F804" s="9"/>
      <c r="G804" s="9"/>
      <c r="H804" s="9"/>
      <c r="I804"/>
    </row>
    <row r="805" spans="1:9" ht="15" customHeight="1" x14ac:dyDescent="0.25">
      <c r="A805" s="9"/>
      <c r="B805" s="9"/>
      <c r="C805" s="9"/>
      <c r="D805" s="9"/>
      <c r="E805" s="9"/>
      <c r="F805" s="9"/>
      <c r="G805" s="9"/>
      <c r="H805" s="9"/>
      <c r="I805"/>
    </row>
    <row r="806" spans="1:9" ht="15" customHeight="1" x14ac:dyDescent="0.25">
      <c r="A806" s="9"/>
      <c r="B806" s="9"/>
      <c r="C806" s="9"/>
      <c r="D806" s="9"/>
      <c r="E806" s="9"/>
      <c r="F806" s="9"/>
      <c r="G806" s="9"/>
      <c r="H806" s="9"/>
      <c r="I806"/>
    </row>
    <row r="807" spans="1:9" ht="15" customHeight="1" x14ac:dyDescent="0.25">
      <c r="A807" s="9"/>
      <c r="B807" s="9"/>
      <c r="C807" s="9"/>
      <c r="D807" s="9"/>
      <c r="E807" s="9"/>
      <c r="F807" s="9"/>
      <c r="G807" s="9"/>
      <c r="H807" s="9"/>
      <c r="I807"/>
    </row>
    <row r="808" spans="1:9" ht="15" customHeight="1" x14ac:dyDescent="0.25">
      <c r="A808" s="9"/>
      <c r="B808" s="9"/>
      <c r="C808" s="9"/>
      <c r="D808" s="9"/>
      <c r="E808" s="9"/>
      <c r="F808" s="9"/>
      <c r="G808" s="9"/>
      <c r="H808" s="9"/>
      <c r="I808"/>
    </row>
    <row r="809" spans="1:9" ht="15" customHeight="1" x14ac:dyDescent="0.25">
      <c r="A809" s="9"/>
      <c r="B809" s="9"/>
      <c r="C809" s="9"/>
      <c r="D809" s="9"/>
      <c r="E809" s="9"/>
      <c r="F809" s="9"/>
      <c r="G809" s="9"/>
      <c r="H809" s="9"/>
      <c r="I809"/>
    </row>
    <row r="810" spans="1:9" ht="15" customHeight="1" x14ac:dyDescent="0.25">
      <c r="A810" s="9"/>
      <c r="B810" s="9"/>
      <c r="C810" s="9"/>
      <c r="D810" s="9"/>
      <c r="E810" s="9"/>
      <c r="F810" s="9"/>
      <c r="G810" s="9"/>
      <c r="H810" s="9"/>
      <c r="I810"/>
    </row>
    <row r="811" spans="1:9" ht="15" customHeight="1" x14ac:dyDescent="0.25">
      <c r="A811" s="9"/>
      <c r="B811" s="9"/>
      <c r="C811" s="9"/>
      <c r="D811" s="9"/>
      <c r="E811" s="9"/>
      <c r="F811" s="9"/>
      <c r="G811" s="9"/>
      <c r="H811" s="9"/>
      <c r="I811"/>
    </row>
    <row r="812" spans="1:9" ht="15" customHeight="1" x14ac:dyDescent="0.25">
      <c r="A812" s="9"/>
      <c r="B812" s="9"/>
      <c r="C812" s="9"/>
      <c r="D812" s="9"/>
      <c r="E812" s="9"/>
      <c r="F812" s="9"/>
      <c r="G812" s="9"/>
      <c r="H812" s="9"/>
      <c r="I812"/>
    </row>
    <row r="813" spans="1:9" ht="15" customHeight="1" x14ac:dyDescent="0.25">
      <c r="A813" s="9"/>
      <c r="B813" s="9"/>
      <c r="C813" s="9"/>
      <c r="D813" s="9"/>
      <c r="E813" s="9"/>
      <c r="F813" s="9"/>
      <c r="G813" s="9"/>
      <c r="H813" s="9"/>
      <c r="I813"/>
    </row>
    <row r="814" spans="1:9" ht="15" customHeight="1" x14ac:dyDescent="0.25">
      <c r="A814" s="9"/>
      <c r="B814" s="9"/>
      <c r="C814" s="9"/>
      <c r="D814" s="9"/>
      <c r="E814" s="9"/>
      <c r="F814" s="9"/>
      <c r="G814" s="9"/>
      <c r="H814" s="9"/>
      <c r="I814"/>
    </row>
    <row r="815" spans="1:9" ht="15" customHeight="1" x14ac:dyDescent="0.25">
      <c r="A815" s="9"/>
      <c r="B815" s="9"/>
      <c r="C815" s="9"/>
      <c r="D815" s="9"/>
      <c r="E815" s="9"/>
      <c r="F815" s="9"/>
      <c r="G815" s="9"/>
      <c r="H815" s="9"/>
      <c r="I815"/>
    </row>
    <row r="816" spans="1:9" ht="15" customHeight="1" x14ac:dyDescent="0.25">
      <c r="A816" s="9"/>
      <c r="B816" s="9"/>
      <c r="C816" s="9"/>
      <c r="D816" s="9"/>
      <c r="E816" s="9"/>
      <c r="F816" s="9"/>
      <c r="G816" s="9"/>
      <c r="H816" s="9"/>
      <c r="I816"/>
    </row>
    <row r="817" spans="1:9" ht="15" customHeight="1" x14ac:dyDescent="0.25">
      <c r="A817" s="9"/>
      <c r="B817" s="9"/>
      <c r="C817" s="9"/>
      <c r="D817" s="9"/>
      <c r="E817" s="9"/>
      <c r="F817" s="9"/>
      <c r="G817" s="9"/>
      <c r="H817" s="9"/>
      <c r="I817"/>
    </row>
    <row r="818" spans="1:9" ht="15" customHeight="1" x14ac:dyDescent="0.25">
      <c r="A818" s="9"/>
      <c r="B818" s="9"/>
      <c r="C818" s="9"/>
      <c r="D818" s="9"/>
      <c r="E818" s="9"/>
      <c r="F818" s="9"/>
      <c r="G818" s="9"/>
      <c r="H818" s="9"/>
      <c r="I818"/>
    </row>
    <row r="819" spans="1:9" ht="15" customHeight="1" x14ac:dyDescent="0.25">
      <c r="A819" s="9"/>
      <c r="B819" s="9"/>
      <c r="C819" s="9"/>
      <c r="D819" s="9"/>
      <c r="E819" s="9"/>
      <c r="F819" s="9"/>
      <c r="G819" s="9"/>
      <c r="H819" s="9"/>
      <c r="I819"/>
    </row>
    <row r="820" spans="1:9" ht="15" customHeight="1" x14ac:dyDescent="0.25">
      <c r="A820" s="9"/>
      <c r="B820" s="9"/>
      <c r="C820" s="9"/>
      <c r="D820" s="9"/>
      <c r="E820" s="9"/>
      <c r="F820" s="9"/>
      <c r="G820" s="9"/>
      <c r="H820" s="9"/>
      <c r="I820"/>
    </row>
    <row r="821" spans="1:9" ht="15" customHeight="1" x14ac:dyDescent="0.25">
      <c r="A821" s="9"/>
      <c r="B821" s="9"/>
      <c r="C821" s="9"/>
      <c r="D821" s="9"/>
      <c r="E821" s="9"/>
      <c r="F821" s="9"/>
      <c r="G821" s="9"/>
      <c r="H821" s="9"/>
      <c r="I821"/>
    </row>
    <row r="822" spans="1:9" ht="15" customHeight="1" x14ac:dyDescent="0.25">
      <c r="A822" s="9"/>
      <c r="B822" s="9"/>
      <c r="C822" s="9"/>
      <c r="D822" s="9"/>
      <c r="E822" s="9"/>
      <c r="F822" s="9"/>
      <c r="G822" s="9"/>
      <c r="H822" s="9"/>
      <c r="I822"/>
    </row>
    <row r="823" spans="1:9" ht="15" customHeight="1" x14ac:dyDescent="0.25">
      <c r="A823" s="9"/>
      <c r="B823" s="9"/>
      <c r="C823" s="9"/>
      <c r="D823" s="9"/>
      <c r="E823" s="9"/>
      <c r="F823" s="9"/>
      <c r="G823" s="9"/>
      <c r="H823" s="9"/>
      <c r="I823"/>
    </row>
    <row r="824" spans="1:9" ht="15" customHeight="1" x14ac:dyDescent="0.25">
      <c r="A824" s="9"/>
      <c r="B824" s="9"/>
      <c r="C824" s="9"/>
      <c r="D824" s="9"/>
      <c r="E824" s="9"/>
      <c r="F824" s="9"/>
      <c r="G824" s="9"/>
      <c r="H824" s="9"/>
      <c r="I824"/>
    </row>
    <row r="825" spans="1:9" ht="15" customHeight="1" x14ac:dyDescent="0.25">
      <c r="A825" s="9"/>
      <c r="B825" s="9"/>
      <c r="C825" s="9"/>
      <c r="D825" s="9"/>
      <c r="E825" s="9"/>
      <c r="F825" s="9"/>
      <c r="G825" s="9"/>
      <c r="H825" s="9"/>
      <c r="I825"/>
    </row>
    <row r="826" spans="1:9" ht="15" customHeight="1" x14ac:dyDescent="0.25">
      <c r="A826" s="9"/>
      <c r="B826" s="9"/>
      <c r="C826" s="9"/>
      <c r="D826" s="9"/>
      <c r="E826" s="9"/>
      <c r="F826" s="9"/>
      <c r="G826" s="9"/>
      <c r="H826" s="9"/>
      <c r="I826"/>
    </row>
    <row r="827" spans="1:9" ht="15" customHeight="1" x14ac:dyDescent="0.25">
      <c r="A827" s="9"/>
      <c r="B827" s="9"/>
      <c r="C827" s="9"/>
      <c r="D827" s="9"/>
      <c r="E827" s="9"/>
      <c r="F827" s="9"/>
      <c r="G827" s="9"/>
      <c r="H827" s="9"/>
      <c r="I827"/>
    </row>
    <row r="828" spans="1:9" ht="15" customHeight="1" x14ac:dyDescent="0.25">
      <c r="A828" s="9"/>
      <c r="B828" s="9"/>
      <c r="C828" s="9"/>
      <c r="D828" s="9"/>
      <c r="E828" s="9"/>
      <c r="F828" s="9"/>
      <c r="G828" s="9"/>
      <c r="H828" s="9"/>
      <c r="I828"/>
    </row>
    <row r="829" spans="1:9" ht="15" customHeight="1" x14ac:dyDescent="0.25">
      <c r="A829" s="9"/>
      <c r="B829" s="9"/>
      <c r="C829" s="9"/>
      <c r="D829" s="9"/>
      <c r="E829" s="9"/>
      <c r="F829" s="9"/>
      <c r="G829" s="9"/>
      <c r="H829" s="9"/>
      <c r="I829"/>
    </row>
    <row r="830" spans="1:9" ht="15" customHeight="1" x14ac:dyDescent="0.25">
      <c r="A830" s="9"/>
      <c r="B830" s="9"/>
      <c r="C830" s="9"/>
      <c r="D830" s="9"/>
      <c r="E830" s="9"/>
      <c r="F830" s="9"/>
      <c r="G830" s="9"/>
      <c r="H830" s="9"/>
      <c r="I830"/>
    </row>
    <row r="831" spans="1:9" ht="15" customHeight="1" x14ac:dyDescent="0.25">
      <c r="A831" s="9"/>
      <c r="B831" s="9"/>
      <c r="C831" s="9"/>
      <c r="D831" s="9"/>
      <c r="E831" s="9"/>
      <c r="F831" s="9"/>
      <c r="G831" s="9"/>
      <c r="H831" s="9"/>
      <c r="I831"/>
    </row>
    <row r="832" spans="1:9" ht="15" customHeight="1" x14ac:dyDescent="0.25">
      <c r="A832" s="9"/>
      <c r="B832" s="9"/>
      <c r="C832" s="9"/>
      <c r="D832" s="9"/>
      <c r="E832" s="9"/>
      <c r="F832" s="9"/>
      <c r="G832" s="9"/>
      <c r="H832" s="9"/>
      <c r="I832"/>
    </row>
    <row r="833" spans="1:9" ht="15" customHeight="1" x14ac:dyDescent="0.25">
      <c r="A833" s="9"/>
      <c r="B833" s="9"/>
      <c r="C833" s="9"/>
      <c r="D833" s="9"/>
      <c r="E833" s="9"/>
      <c r="F833" s="9"/>
      <c r="G833" s="9"/>
      <c r="H833" s="9"/>
      <c r="I833"/>
    </row>
    <row r="834" spans="1:9" ht="15" customHeight="1" x14ac:dyDescent="0.25">
      <c r="A834" s="9"/>
      <c r="B834" s="9"/>
      <c r="C834" s="9"/>
      <c r="D834" s="9"/>
      <c r="E834" s="9"/>
      <c r="F834" s="9"/>
      <c r="G834" s="9"/>
      <c r="H834" s="9"/>
      <c r="I834"/>
    </row>
    <row r="835" spans="1:9" ht="15" customHeight="1" x14ac:dyDescent="0.25">
      <c r="A835" s="9"/>
      <c r="B835" s="9"/>
      <c r="C835" s="9"/>
      <c r="D835" s="9"/>
      <c r="E835" s="9"/>
      <c r="F835" s="9"/>
      <c r="G835" s="9"/>
      <c r="H835" s="9"/>
      <c r="I835"/>
    </row>
    <row r="836" spans="1:9" ht="15" customHeight="1" x14ac:dyDescent="0.25">
      <c r="A836" s="9"/>
      <c r="B836" s="9"/>
      <c r="C836" s="9"/>
      <c r="D836" s="9"/>
      <c r="E836" s="9"/>
      <c r="F836" s="9"/>
      <c r="G836" s="9"/>
      <c r="H836" s="9"/>
      <c r="I836"/>
    </row>
    <row r="837" spans="1:9" ht="15" customHeight="1" x14ac:dyDescent="0.25">
      <c r="A837" s="9"/>
      <c r="B837" s="9"/>
      <c r="C837" s="9"/>
      <c r="D837" s="9"/>
      <c r="E837" s="9"/>
      <c r="F837" s="9"/>
      <c r="G837" s="9"/>
      <c r="H837" s="9"/>
      <c r="I837"/>
    </row>
    <row r="838" spans="1:9" ht="15" customHeight="1" x14ac:dyDescent="0.25">
      <c r="A838" s="9"/>
      <c r="B838" s="9"/>
      <c r="C838" s="9"/>
      <c r="D838" s="9"/>
      <c r="E838" s="9"/>
      <c r="F838" s="9"/>
      <c r="G838" s="9"/>
      <c r="H838" s="9"/>
      <c r="I838"/>
    </row>
    <row r="839" spans="1:9" ht="15" customHeight="1" x14ac:dyDescent="0.25">
      <c r="A839" s="9"/>
      <c r="B839" s="9"/>
      <c r="C839" s="9"/>
      <c r="D839" s="9"/>
      <c r="E839" s="9"/>
      <c r="F839" s="9"/>
      <c r="G839" s="9"/>
      <c r="H839" s="9"/>
      <c r="I839"/>
    </row>
    <row r="840" spans="1:9" ht="15" customHeight="1" x14ac:dyDescent="0.25">
      <c r="A840" s="9"/>
      <c r="B840" s="9"/>
      <c r="C840" s="9"/>
      <c r="D840" s="9"/>
      <c r="E840" s="9"/>
      <c r="F840" s="9"/>
      <c r="G840" s="9"/>
      <c r="H840" s="9"/>
      <c r="I840"/>
    </row>
    <row r="841" spans="1:9" ht="15" customHeight="1" x14ac:dyDescent="0.25">
      <c r="A841" s="9"/>
      <c r="B841" s="9"/>
      <c r="C841" s="9"/>
      <c r="D841" s="9"/>
      <c r="E841" s="9"/>
      <c r="F841" s="9"/>
      <c r="G841" s="9"/>
      <c r="H841" s="9"/>
      <c r="I841"/>
    </row>
    <row r="842" spans="1:9" ht="15" customHeight="1" x14ac:dyDescent="0.25">
      <c r="A842" s="9"/>
      <c r="B842" s="9"/>
      <c r="C842" s="9"/>
      <c r="D842" s="9"/>
      <c r="E842" s="9"/>
      <c r="F842" s="9"/>
      <c r="G842" s="9"/>
      <c r="H842" s="9"/>
      <c r="I842"/>
    </row>
    <row r="843" spans="1:9" ht="15" customHeight="1" x14ac:dyDescent="0.25">
      <c r="A843" s="9"/>
      <c r="B843" s="9"/>
      <c r="C843" s="9"/>
      <c r="D843" s="9"/>
      <c r="E843" s="9"/>
      <c r="F843" s="9"/>
      <c r="G843" s="9"/>
      <c r="H843" s="9"/>
      <c r="I843"/>
    </row>
    <row r="844" spans="1:9" ht="15" customHeight="1" x14ac:dyDescent="0.25">
      <c r="A844" s="9"/>
      <c r="B844" s="9"/>
      <c r="C844" s="9"/>
      <c r="D844" s="9"/>
      <c r="E844" s="9"/>
      <c r="F844" s="9"/>
      <c r="G844" s="9"/>
      <c r="H844" s="9"/>
      <c r="I844"/>
    </row>
    <row r="845" spans="1:9" ht="15" customHeight="1" x14ac:dyDescent="0.25">
      <c r="A845" s="9"/>
      <c r="B845" s="9"/>
      <c r="C845" s="9"/>
      <c r="D845" s="9"/>
      <c r="E845" s="9"/>
      <c r="F845" s="9"/>
      <c r="G845" s="9"/>
      <c r="H845" s="9"/>
      <c r="I845"/>
    </row>
    <row r="846" spans="1:9" ht="15" customHeight="1" x14ac:dyDescent="0.25">
      <c r="A846" s="9"/>
      <c r="B846" s="9"/>
      <c r="C846" s="9"/>
      <c r="D846" s="9"/>
      <c r="E846" s="9"/>
      <c r="F846" s="9"/>
      <c r="G846" s="9"/>
      <c r="H846" s="9"/>
      <c r="I846"/>
    </row>
    <row r="847" spans="1:9" ht="15" customHeight="1" x14ac:dyDescent="0.25">
      <c r="A847" s="9"/>
      <c r="B847" s="9"/>
      <c r="C847" s="9"/>
      <c r="D847" s="9"/>
      <c r="E847" s="9"/>
      <c r="F847" s="9"/>
      <c r="G847" s="9"/>
      <c r="H847" s="9"/>
      <c r="I847"/>
    </row>
    <row r="848" spans="1:9" ht="15" customHeight="1" x14ac:dyDescent="0.25">
      <c r="A848" s="9"/>
      <c r="B848" s="9"/>
      <c r="C848" s="9"/>
      <c r="D848" s="9"/>
      <c r="E848" s="9"/>
      <c r="F848" s="9"/>
      <c r="G848" s="9"/>
      <c r="H848" s="9"/>
      <c r="I848"/>
    </row>
    <row r="849" spans="1:9" ht="15" customHeight="1" x14ac:dyDescent="0.25">
      <c r="A849" s="9"/>
      <c r="B849" s="9"/>
      <c r="C849" s="9"/>
      <c r="D849" s="9"/>
      <c r="E849" s="9"/>
      <c r="F849" s="9"/>
      <c r="G849" s="9"/>
      <c r="H849" s="9"/>
      <c r="I849"/>
    </row>
    <row r="850" spans="1:9" ht="15" customHeight="1" x14ac:dyDescent="0.25">
      <c r="A850" s="9"/>
      <c r="B850" s="9"/>
      <c r="C850" s="9"/>
      <c r="D850" s="9"/>
      <c r="E850" s="9"/>
      <c r="F850" s="9"/>
      <c r="G850" s="9"/>
      <c r="H850" s="9"/>
      <c r="I850"/>
    </row>
    <row r="851" spans="1:9" ht="15" customHeight="1" x14ac:dyDescent="0.25">
      <c r="A851" s="9"/>
      <c r="B851" s="9"/>
      <c r="C851" s="9"/>
      <c r="D851" s="9"/>
      <c r="E851" s="9"/>
      <c r="F851" s="9"/>
      <c r="G851" s="9"/>
      <c r="H851" s="9"/>
      <c r="I851"/>
    </row>
    <row r="852" spans="1:9" ht="15" customHeight="1" x14ac:dyDescent="0.25">
      <c r="A852" s="9"/>
      <c r="B852" s="9"/>
      <c r="C852" s="9"/>
      <c r="D852" s="9"/>
      <c r="E852" s="9"/>
      <c r="F852" s="9"/>
      <c r="G852" s="9"/>
      <c r="H852" s="9"/>
      <c r="I852"/>
    </row>
    <row r="853" spans="1:9" ht="15" customHeight="1" x14ac:dyDescent="0.25">
      <c r="A853" s="9"/>
      <c r="B853" s="9"/>
      <c r="C853" s="9"/>
      <c r="D853" s="9"/>
      <c r="E853" s="9"/>
      <c r="F853" s="9"/>
      <c r="G853" s="9"/>
      <c r="H853" s="9"/>
      <c r="I853"/>
    </row>
    <row r="854" spans="1:9" ht="15" customHeight="1" x14ac:dyDescent="0.25">
      <c r="A854" s="9"/>
      <c r="B854" s="9"/>
      <c r="C854" s="9"/>
      <c r="D854" s="9"/>
      <c r="E854" s="9"/>
      <c r="F854" s="9"/>
      <c r="G854" s="9"/>
      <c r="H854" s="9"/>
      <c r="I854"/>
    </row>
    <row r="855" spans="1:9" ht="15" customHeight="1" x14ac:dyDescent="0.25">
      <c r="A855" s="9"/>
      <c r="B855" s="9"/>
      <c r="C855" s="9"/>
      <c r="D855" s="9"/>
      <c r="E855" s="9"/>
      <c r="F855" s="9"/>
      <c r="G855" s="9"/>
      <c r="H855" s="9"/>
      <c r="I855"/>
    </row>
    <row r="856" spans="1:9" ht="15" customHeight="1" x14ac:dyDescent="0.25">
      <c r="A856" s="9"/>
      <c r="B856" s="9"/>
      <c r="C856" s="9"/>
      <c r="D856" s="9"/>
      <c r="E856" s="9"/>
      <c r="F856" s="9"/>
      <c r="G856" s="9"/>
      <c r="H856" s="9"/>
      <c r="I856"/>
    </row>
    <row r="857" spans="1:9" ht="15" customHeight="1" x14ac:dyDescent="0.25">
      <c r="A857" s="9"/>
      <c r="B857" s="9"/>
      <c r="C857" s="9"/>
      <c r="D857" s="9"/>
      <c r="E857" s="9"/>
      <c r="F857" s="9"/>
      <c r="G857" s="9"/>
      <c r="H857" s="9"/>
      <c r="I857"/>
    </row>
    <row r="858" spans="1:9" ht="15" customHeight="1" x14ac:dyDescent="0.25">
      <c r="A858" s="9"/>
      <c r="B858" s="9"/>
      <c r="C858" s="9"/>
      <c r="D858" s="9"/>
      <c r="E858" s="9"/>
      <c r="F858" s="9"/>
      <c r="G858" s="9"/>
      <c r="H858" s="9"/>
      <c r="I858"/>
    </row>
    <row r="859" spans="1:9" ht="15" customHeight="1" x14ac:dyDescent="0.25">
      <c r="A859" s="9"/>
      <c r="B859" s="9"/>
      <c r="C859" s="9"/>
      <c r="D859" s="9"/>
      <c r="E859" s="9"/>
      <c r="F859" s="9"/>
      <c r="G859" s="9"/>
      <c r="H859" s="9"/>
      <c r="I859"/>
    </row>
    <row r="860" spans="1:9" ht="15" customHeight="1" x14ac:dyDescent="0.25">
      <c r="A860" s="9"/>
      <c r="B860" s="9"/>
      <c r="C860" s="9"/>
      <c r="D860" s="9"/>
      <c r="E860" s="9"/>
      <c r="F860" s="9"/>
      <c r="G860" s="9"/>
      <c r="H860" s="9"/>
      <c r="I860"/>
    </row>
    <row r="861" spans="1:9" ht="15" customHeight="1" x14ac:dyDescent="0.25">
      <c r="A861" s="9"/>
      <c r="B861" s="9"/>
      <c r="C861" s="9"/>
      <c r="D861" s="9"/>
      <c r="E861" s="9"/>
      <c r="F861" s="9"/>
      <c r="G861" s="9"/>
      <c r="H861" s="9"/>
      <c r="I861"/>
    </row>
    <row r="862" spans="1:9" ht="15" customHeight="1" x14ac:dyDescent="0.25">
      <c r="A862" s="9"/>
      <c r="B862" s="9"/>
      <c r="C862" s="9"/>
      <c r="D862" s="9"/>
      <c r="E862" s="9"/>
      <c r="F862" s="9"/>
      <c r="G862" s="9"/>
      <c r="H862" s="9"/>
      <c r="I862"/>
    </row>
    <row r="863" spans="1:9" ht="15" customHeight="1" x14ac:dyDescent="0.25">
      <c r="A863" s="9"/>
      <c r="B863" s="9"/>
      <c r="C863" s="9"/>
      <c r="D863" s="9"/>
      <c r="E863" s="9"/>
      <c r="F863" s="9"/>
      <c r="G863" s="9"/>
      <c r="H863" s="9"/>
      <c r="I863"/>
    </row>
    <row r="864" spans="1:9" ht="15" customHeight="1" x14ac:dyDescent="0.25">
      <c r="A864" s="9"/>
      <c r="B864" s="9"/>
      <c r="C864" s="9"/>
      <c r="D864" s="9"/>
      <c r="E864" s="9"/>
      <c r="F864" s="9"/>
      <c r="G864" s="9"/>
      <c r="H864" s="9"/>
      <c r="I864"/>
    </row>
    <row r="865" spans="1:9" ht="15" customHeight="1" x14ac:dyDescent="0.25">
      <c r="A865" s="9"/>
      <c r="B865" s="9"/>
      <c r="C865" s="9"/>
      <c r="D865" s="9"/>
      <c r="E865" s="9"/>
      <c r="F865" s="9"/>
      <c r="G865" s="9"/>
      <c r="H865" s="9"/>
      <c r="I865"/>
    </row>
    <row r="866" spans="1:9" ht="15" customHeight="1" x14ac:dyDescent="0.25">
      <c r="A866" s="9"/>
      <c r="B866" s="9"/>
      <c r="C866" s="9"/>
      <c r="D866" s="9"/>
      <c r="E866" s="9"/>
      <c r="F866" s="9"/>
      <c r="G866" s="9"/>
      <c r="H866" s="9"/>
      <c r="I866"/>
    </row>
    <row r="867" spans="1:9" ht="15" customHeight="1" x14ac:dyDescent="0.25">
      <c r="A867" s="9"/>
      <c r="B867" s="9"/>
      <c r="C867" s="9"/>
      <c r="D867" s="9"/>
      <c r="E867" s="9"/>
      <c r="F867" s="9"/>
      <c r="G867" s="9"/>
      <c r="H867" s="9"/>
      <c r="I867"/>
    </row>
    <row r="868" spans="1:9" ht="15" customHeight="1" x14ac:dyDescent="0.25">
      <c r="A868" s="9"/>
      <c r="B868" s="9"/>
      <c r="C868" s="9"/>
      <c r="D868" s="9"/>
      <c r="E868" s="9"/>
      <c r="F868" s="9"/>
      <c r="G868" s="9"/>
      <c r="H868" s="9"/>
      <c r="I868"/>
    </row>
    <row r="869" spans="1:9" ht="15" customHeight="1" x14ac:dyDescent="0.25">
      <c r="A869" s="9"/>
      <c r="B869" s="9"/>
      <c r="C869" s="9"/>
      <c r="D869" s="9"/>
      <c r="E869" s="9"/>
      <c r="F869" s="9"/>
      <c r="G869" s="9"/>
      <c r="H869" s="9"/>
      <c r="I869"/>
    </row>
    <row r="870" spans="1:9" ht="15" customHeight="1" x14ac:dyDescent="0.25">
      <c r="A870" s="9"/>
      <c r="B870" s="9"/>
      <c r="C870" s="9"/>
      <c r="D870" s="9"/>
      <c r="E870" s="9"/>
      <c r="F870" s="9"/>
      <c r="G870" s="9"/>
      <c r="H870" s="9"/>
      <c r="I870"/>
    </row>
    <row r="871" spans="1:9" ht="15" customHeight="1" x14ac:dyDescent="0.25">
      <c r="A871" s="9"/>
      <c r="B871" s="9"/>
      <c r="C871" s="9"/>
      <c r="D871" s="9"/>
      <c r="E871" s="9"/>
      <c r="F871" s="9"/>
      <c r="G871" s="9"/>
      <c r="H871" s="9"/>
      <c r="I871"/>
    </row>
    <row r="872" spans="1:9" ht="15" customHeight="1" x14ac:dyDescent="0.25">
      <c r="A872" s="9"/>
      <c r="B872" s="9"/>
      <c r="C872" s="9"/>
      <c r="D872" s="9"/>
      <c r="E872" s="9"/>
      <c r="F872" s="9"/>
      <c r="G872" s="9"/>
      <c r="H872" s="9"/>
      <c r="I872"/>
    </row>
    <row r="873" spans="1:9" ht="15" customHeight="1" x14ac:dyDescent="0.25">
      <c r="A873" s="9"/>
      <c r="B873" s="9"/>
      <c r="C873" s="9"/>
      <c r="D873" s="9"/>
      <c r="E873" s="9"/>
      <c r="F873" s="9"/>
      <c r="G873" s="9"/>
      <c r="H873" s="9"/>
      <c r="I873"/>
    </row>
    <row r="874" spans="1:9" ht="15" customHeight="1" x14ac:dyDescent="0.25">
      <c r="A874" s="9"/>
      <c r="B874" s="9"/>
      <c r="C874" s="9"/>
      <c r="D874" s="9"/>
      <c r="E874" s="9"/>
      <c r="F874" s="9"/>
      <c r="G874" s="9"/>
      <c r="H874" s="9"/>
      <c r="I874"/>
    </row>
    <row r="875" spans="1:9" ht="15" customHeight="1" x14ac:dyDescent="0.25">
      <c r="A875" s="9"/>
      <c r="B875" s="9"/>
      <c r="C875" s="9"/>
      <c r="D875" s="9"/>
      <c r="E875" s="9"/>
      <c r="F875" s="9"/>
      <c r="G875" s="9"/>
      <c r="H875" s="9"/>
      <c r="I875"/>
    </row>
    <row r="876" spans="1:9" ht="15" customHeight="1" x14ac:dyDescent="0.25">
      <c r="A876" s="9"/>
      <c r="B876" s="9"/>
      <c r="C876" s="9"/>
      <c r="D876" s="9"/>
      <c r="E876" s="9"/>
      <c r="F876" s="9"/>
      <c r="G876" s="9"/>
      <c r="H876" s="9"/>
      <c r="I876"/>
    </row>
    <row r="877" spans="1:9" ht="15" customHeight="1" x14ac:dyDescent="0.25">
      <c r="A877" s="9"/>
      <c r="B877" s="9"/>
      <c r="C877" s="9"/>
      <c r="D877" s="9"/>
      <c r="E877" s="9"/>
      <c r="F877" s="9"/>
      <c r="G877" s="9"/>
      <c r="H877" s="9"/>
      <c r="I877"/>
    </row>
    <row r="878" spans="1:9" ht="15" customHeight="1" x14ac:dyDescent="0.25">
      <c r="A878" s="9"/>
      <c r="B878" s="9"/>
      <c r="C878" s="9"/>
      <c r="D878" s="9"/>
      <c r="E878" s="9"/>
      <c r="F878" s="9"/>
      <c r="G878" s="9"/>
      <c r="H878" s="9"/>
      <c r="I878"/>
    </row>
    <row r="879" spans="1:9" ht="15" customHeight="1" x14ac:dyDescent="0.25">
      <c r="A879" s="9"/>
      <c r="B879" s="9"/>
      <c r="C879" s="9"/>
      <c r="D879" s="9"/>
      <c r="E879" s="9"/>
      <c r="F879" s="9"/>
      <c r="G879" s="9"/>
      <c r="H879" s="9"/>
      <c r="I879"/>
    </row>
    <row r="880" spans="1:9" ht="15" customHeight="1" x14ac:dyDescent="0.25">
      <c r="A880" s="9"/>
      <c r="B880" s="9"/>
      <c r="C880" s="9"/>
      <c r="D880" s="9"/>
      <c r="E880" s="9"/>
      <c r="F880" s="9"/>
      <c r="G880" s="9"/>
      <c r="H880" s="9"/>
      <c r="I880"/>
    </row>
    <row r="881" spans="1:9" ht="15" customHeight="1" x14ac:dyDescent="0.25">
      <c r="A881" s="9"/>
      <c r="B881" s="9"/>
      <c r="C881" s="9"/>
      <c r="D881" s="9"/>
      <c r="E881" s="9"/>
      <c r="F881" s="9"/>
      <c r="G881" s="9"/>
      <c r="H881" s="9"/>
      <c r="I881"/>
    </row>
    <row r="882" spans="1:9" ht="15" customHeight="1" x14ac:dyDescent="0.25">
      <c r="A882" s="9"/>
      <c r="B882" s="9"/>
      <c r="C882" s="9"/>
      <c r="D882" s="9"/>
      <c r="E882" s="9"/>
      <c r="F882" s="9"/>
      <c r="G882" s="9"/>
      <c r="H882" s="9"/>
      <c r="I882"/>
    </row>
    <row r="883" spans="1:9" ht="15" customHeight="1" x14ac:dyDescent="0.25">
      <c r="A883" s="9"/>
      <c r="B883" s="9"/>
      <c r="C883" s="9"/>
      <c r="D883" s="9"/>
      <c r="E883" s="9"/>
      <c r="F883" s="9"/>
      <c r="G883" s="9"/>
      <c r="H883" s="9"/>
      <c r="I883"/>
    </row>
    <row r="884" spans="1:9" ht="15" customHeight="1" x14ac:dyDescent="0.25">
      <c r="A884" s="9"/>
      <c r="B884" s="9"/>
      <c r="C884" s="9"/>
      <c r="D884" s="9"/>
      <c r="E884" s="9"/>
      <c r="F884" s="9"/>
      <c r="G884" s="9"/>
      <c r="H884" s="9"/>
      <c r="I884"/>
    </row>
    <row r="885" spans="1:9" ht="15" customHeight="1" x14ac:dyDescent="0.25">
      <c r="A885" s="9"/>
      <c r="B885" s="9"/>
      <c r="C885" s="9"/>
      <c r="D885" s="9"/>
      <c r="E885" s="9"/>
      <c r="F885" s="9"/>
      <c r="G885" s="9"/>
      <c r="H885" s="9"/>
      <c r="I885"/>
    </row>
    <row r="886" spans="1:9" ht="15" customHeight="1" x14ac:dyDescent="0.25">
      <c r="A886" s="9"/>
      <c r="B886" s="9"/>
      <c r="C886" s="9"/>
      <c r="D886" s="9"/>
      <c r="E886" s="9"/>
      <c r="F886" s="9"/>
      <c r="G886" s="9"/>
      <c r="H886" s="9"/>
      <c r="I886"/>
    </row>
    <row r="887" spans="1:9" ht="15" customHeight="1" x14ac:dyDescent="0.25">
      <c r="A887" s="9"/>
      <c r="B887" s="9"/>
      <c r="C887" s="9"/>
      <c r="D887" s="9"/>
      <c r="E887" s="9"/>
      <c r="F887" s="9"/>
      <c r="G887" s="9"/>
      <c r="H887" s="9"/>
      <c r="I887"/>
    </row>
    <row r="888" spans="1:9" ht="15" customHeight="1" x14ac:dyDescent="0.25">
      <c r="A888" s="9"/>
      <c r="B888" s="9"/>
      <c r="C888" s="9"/>
      <c r="D888" s="9"/>
      <c r="E888" s="9"/>
      <c r="F888" s="9"/>
      <c r="G888" s="9"/>
      <c r="H888" s="9"/>
      <c r="I888"/>
    </row>
    <row r="889" spans="1:9" ht="15" customHeight="1" x14ac:dyDescent="0.25">
      <c r="A889" s="9"/>
      <c r="B889" s="9"/>
      <c r="C889" s="9"/>
      <c r="D889" s="9"/>
      <c r="E889" s="9"/>
      <c r="F889" s="9"/>
      <c r="G889" s="9"/>
      <c r="H889" s="9"/>
      <c r="I889"/>
    </row>
    <row r="890" spans="1:9" ht="15" customHeight="1" x14ac:dyDescent="0.25">
      <c r="A890" s="9"/>
      <c r="B890" s="9"/>
      <c r="C890" s="9"/>
      <c r="D890" s="9"/>
      <c r="E890" s="9"/>
      <c r="F890" s="9"/>
      <c r="G890" s="9"/>
      <c r="H890" s="9"/>
      <c r="I890"/>
    </row>
    <row r="891" spans="1:9" ht="15" customHeight="1" x14ac:dyDescent="0.25">
      <c r="A891" s="9"/>
      <c r="B891" s="9"/>
      <c r="C891" s="9"/>
      <c r="D891" s="9"/>
      <c r="E891" s="9"/>
      <c r="F891" s="9"/>
      <c r="G891" s="9"/>
      <c r="H891" s="9"/>
      <c r="I891"/>
    </row>
    <row r="892" spans="1:9" ht="15" customHeight="1" x14ac:dyDescent="0.25">
      <c r="A892" s="9"/>
      <c r="B892" s="9"/>
      <c r="C892" s="9"/>
      <c r="D892" s="9"/>
      <c r="E892" s="9"/>
      <c r="F892" s="9"/>
      <c r="G892" s="9"/>
      <c r="H892" s="9"/>
      <c r="I892"/>
    </row>
    <row r="893" spans="1:9" ht="15" customHeight="1" x14ac:dyDescent="0.25">
      <c r="A893" s="9"/>
      <c r="B893" s="9"/>
      <c r="C893" s="9"/>
      <c r="D893" s="9"/>
      <c r="E893" s="9"/>
      <c r="F893" s="9"/>
      <c r="G893" s="9"/>
      <c r="H893" s="9"/>
      <c r="I893"/>
    </row>
    <row r="894" spans="1:9" ht="15" customHeight="1" x14ac:dyDescent="0.25">
      <c r="A894" s="9"/>
      <c r="B894" s="9"/>
      <c r="C894" s="9"/>
      <c r="D894" s="9"/>
      <c r="E894" s="9"/>
      <c r="F894" s="9"/>
      <c r="G894" s="9"/>
      <c r="H894" s="9"/>
      <c r="I894"/>
    </row>
    <row r="895" spans="1:9" ht="15" customHeight="1" x14ac:dyDescent="0.25">
      <c r="A895" s="9"/>
      <c r="B895" s="9"/>
      <c r="C895" s="9"/>
      <c r="D895" s="9"/>
      <c r="E895" s="9"/>
      <c r="F895" s="9"/>
      <c r="G895" s="9"/>
      <c r="H895" s="9"/>
      <c r="I895"/>
    </row>
    <row r="896" spans="1:9" ht="15" customHeight="1" x14ac:dyDescent="0.25">
      <c r="A896" s="9"/>
      <c r="B896" s="9"/>
      <c r="C896" s="9"/>
      <c r="D896" s="9"/>
      <c r="E896" s="9"/>
      <c r="F896" s="9"/>
      <c r="G896" s="9"/>
      <c r="H896" s="9"/>
      <c r="I896"/>
    </row>
    <row r="897" spans="1:9" ht="15" customHeight="1" x14ac:dyDescent="0.25">
      <c r="A897" s="9"/>
      <c r="B897" s="9"/>
      <c r="C897" s="9"/>
      <c r="D897" s="9"/>
      <c r="E897" s="9"/>
      <c r="F897" s="9"/>
      <c r="G897" s="9"/>
      <c r="H897" s="9"/>
      <c r="I897"/>
    </row>
    <row r="898" spans="1:9" ht="15" customHeight="1" x14ac:dyDescent="0.25">
      <c r="A898" s="9"/>
      <c r="B898" s="9"/>
      <c r="C898" s="9"/>
      <c r="D898" s="9"/>
      <c r="E898" s="9"/>
      <c r="F898" s="9"/>
      <c r="G898" s="9"/>
      <c r="H898" s="9"/>
      <c r="I898"/>
    </row>
    <row r="899" spans="1:9" ht="15" customHeight="1" x14ac:dyDescent="0.25">
      <c r="A899" s="9"/>
      <c r="B899" s="9"/>
      <c r="C899" s="9"/>
      <c r="D899" s="9"/>
      <c r="E899" s="9"/>
      <c r="F899" s="9"/>
      <c r="G899" s="9"/>
      <c r="H899" s="9"/>
      <c r="I899"/>
    </row>
    <row r="900" spans="1:9" ht="15" customHeight="1" x14ac:dyDescent="0.25">
      <c r="A900" s="9"/>
      <c r="B900" s="9"/>
      <c r="C900" s="9"/>
      <c r="D900" s="9"/>
      <c r="E900" s="9"/>
      <c r="F900" s="9"/>
      <c r="G900" s="9"/>
      <c r="H900" s="9"/>
      <c r="I900"/>
    </row>
    <row r="901" spans="1:9" ht="15" customHeight="1" x14ac:dyDescent="0.25">
      <c r="A901" s="9"/>
      <c r="B901" s="9"/>
      <c r="C901" s="9"/>
      <c r="D901" s="9"/>
      <c r="E901" s="9"/>
      <c r="F901" s="9"/>
      <c r="G901" s="9"/>
      <c r="H901" s="9"/>
      <c r="I901"/>
    </row>
    <row r="902" spans="1:9" ht="15" customHeight="1" x14ac:dyDescent="0.25">
      <c r="A902" s="9"/>
      <c r="B902" s="9"/>
      <c r="C902" s="9"/>
      <c r="D902" s="9"/>
      <c r="E902" s="9"/>
      <c r="F902" s="9"/>
      <c r="G902" s="9"/>
      <c r="H902" s="9"/>
      <c r="I902"/>
    </row>
    <row r="903" spans="1:9" ht="15" customHeight="1" x14ac:dyDescent="0.25">
      <c r="A903" s="9"/>
      <c r="B903" s="9"/>
      <c r="C903" s="9"/>
      <c r="D903" s="9"/>
      <c r="E903" s="9"/>
      <c r="F903" s="9"/>
      <c r="G903" s="9"/>
      <c r="H903" s="9"/>
      <c r="I903"/>
    </row>
    <row r="904" spans="1:9" ht="15" customHeight="1" x14ac:dyDescent="0.25">
      <c r="A904" s="9"/>
      <c r="B904" s="9"/>
      <c r="C904" s="9"/>
      <c r="D904" s="9"/>
      <c r="E904" s="9"/>
      <c r="F904" s="9"/>
      <c r="G904" s="9"/>
      <c r="H904" s="9"/>
      <c r="I904"/>
    </row>
    <row r="905" spans="1:9" ht="15" customHeight="1" x14ac:dyDescent="0.25">
      <c r="A905" s="9"/>
      <c r="B905" s="9"/>
      <c r="C905" s="9"/>
      <c r="D905" s="9"/>
      <c r="E905" s="9"/>
      <c r="F905" s="9"/>
      <c r="G905" s="9"/>
      <c r="H905" s="9"/>
      <c r="I905"/>
    </row>
    <row r="906" spans="1:9" ht="15" customHeight="1" x14ac:dyDescent="0.25">
      <c r="A906" s="9"/>
      <c r="B906" s="9"/>
      <c r="C906" s="9"/>
      <c r="D906" s="9"/>
      <c r="E906" s="9"/>
      <c r="F906" s="9"/>
      <c r="G906" s="9"/>
      <c r="H906" s="9"/>
      <c r="I906"/>
    </row>
    <row r="907" spans="1:9" ht="15" customHeight="1" x14ac:dyDescent="0.25">
      <c r="A907" s="9"/>
      <c r="B907" s="9"/>
      <c r="C907" s="9"/>
      <c r="D907" s="9"/>
      <c r="E907" s="9"/>
      <c r="F907" s="9"/>
      <c r="G907" s="9"/>
      <c r="H907" s="9"/>
      <c r="I907"/>
    </row>
    <row r="908" spans="1:9" ht="15" customHeight="1" x14ac:dyDescent="0.25">
      <c r="A908" s="9"/>
      <c r="B908" s="9"/>
      <c r="C908" s="9"/>
      <c r="D908" s="9"/>
      <c r="E908" s="9"/>
      <c r="F908" s="9"/>
      <c r="G908" s="9"/>
      <c r="H908" s="9"/>
      <c r="I908"/>
    </row>
    <row r="909" spans="1:9" ht="15" customHeight="1" x14ac:dyDescent="0.25">
      <c r="A909" s="9"/>
      <c r="B909" s="9"/>
      <c r="C909" s="9"/>
      <c r="D909" s="9"/>
      <c r="E909" s="9"/>
      <c r="F909" s="9"/>
      <c r="G909" s="9"/>
      <c r="H909" s="9"/>
      <c r="I909"/>
    </row>
    <row r="910" spans="1:9" ht="15" customHeight="1" x14ac:dyDescent="0.25">
      <c r="A910" s="9"/>
      <c r="B910" s="9"/>
      <c r="C910" s="9"/>
      <c r="D910" s="9"/>
      <c r="E910" s="9"/>
      <c r="F910" s="9"/>
      <c r="G910" s="9"/>
      <c r="H910" s="9"/>
      <c r="I910"/>
    </row>
    <row r="911" spans="1:9" ht="15" customHeight="1" x14ac:dyDescent="0.25">
      <c r="A911" s="9"/>
      <c r="B911" s="9"/>
      <c r="C911" s="9"/>
      <c r="D911" s="9"/>
      <c r="E911" s="9"/>
      <c r="F911" s="9"/>
      <c r="G911" s="9"/>
      <c r="H911" s="9"/>
      <c r="I911"/>
    </row>
    <row r="912" spans="1:9" ht="15" customHeight="1" x14ac:dyDescent="0.25">
      <c r="A912" s="9"/>
      <c r="B912" s="9"/>
      <c r="C912" s="9"/>
      <c r="D912" s="9"/>
      <c r="E912" s="9"/>
      <c r="F912" s="9"/>
      <c r="G912" s="9"/>
      <c r="H912" s="9"/>
      <c r="I912"/>
    </row>
    <row r="913" spans="1:9" ht="15" customHeight="1" x14ac:dyDescent="0.25">
      <c r="A913" s="9"/>
      <c r="B913" s="9"/>
      <c r="C913" s="9"/>
      <c r="D913" s="9"/>
      <c r="E913" s="9"/>
      <c r="F913" s="9"/>
      <c r="G913" s="9"/>
      <c r="H913" s="9"/>
      <c r="I913"/>
    </row>
    <row r="914" spans="1:9" ht="15" customHeight="1" x14ac:dyDescent="0.25">
      <c r="A914" s="9"/>
      <c r="B914" s="9"/>
      <c r="C914" s="9"/>
      <c r="D914" s="9"/>
      <c r="E914" s="9"/>
      <c r="F914" s="9"/>
      <c r="G914" s="9"/>
      <c r="H914" s="9"/>
      <c r="I914"/>
    </row>
    <row r="915" spans="1:9" ht="15" customHeight="1" x14ac:dyDescent="0.25">
      <c r="A915" s="9"/>
      <c r="B915" s="9"/>
      <c r="C915" s="9"/>
      <c r="D915" s="9"/>
      <c r="E915" s="9"/>
      <c r="F915" s="9"/>
      <c r="G915" s="9"/>
      <c r="H915" s="9"/>
      <c r="I915"/>
    </row>
    <row r="916" spans="1:9" ht="15" customHeight="1" x14ac:dyDescent="0.25">
      <c r="A916" s="9"/>
      <c r="B916" s="9"/>
      <c r="C916" s="9"/>
      <c r="D916" s="9"/>
      <c r="E916" s="9"/>
      <c r="F916" s="9"/>
      <c r="G916" s="9"/>
      <c r="H916" s="9"/>
      <c r="I916"/>
    </row>
    <row r="917" spans="1:9" ht="15" customHeight="1" x14ac:dyDescent="0.25">
      <c r="A917" s="9"/>
      <c r="B917" s="9"/>
      <c r="C917" s="9"/>
      <c r="D917" s="9"/>
      <c r="E917" s="9"/>
      <c r="F917" s="9"/>
      <c r="G917" s="9"/>
      <c r="H917" s="9"/>
      <c r="I917"/>
    </row>
    <row r="918" spans="1:9" ht="15" customHeight="1" x14ac:dyDescent="0.25">
      <c r="A918" s="9"/>
      <c r="B918" s="9"/>
      <c r="C918" s="9"/>
      <c r="D918" s="9"/>
      <c r="E918" s="9"/>
      <c r="F918" s="9"/>
      <c r="G918" s="9"/>
      <c r="H918" s="9"/>
      <c r="I918"/>
    </row>
    <row r="919" spans="1:9" ht="15" customHeight="1" x14ac:dyDescent="0.25">
      <c r="A919" s="9"/>
      <c r="B919" s="9"/>
      <c r="C919" s="9"/>
      <c r="D919" s="9"/>
      <c r="E919" s="9"/>
      <c r="F919" s="9"/>
      <c r="G919" s="9"/>
      <c r="H919" s="9"/>
      <c r="I919"/>
    </row>
    <row r="920" spans="1:9" ht="15" customHeight="1" x14ac:dyDescent="0.25">
      <c r="A920" s="9"/>
      <c r="B920" s="9"/>
      <c r="C920" s="9"/>
      <c r="D920" s="9"/>
      <c r="E920" s="9"/>
      <c r="F920" s="9"/>
      <c r="G920" s="9"/>
      <c r="H920" s="9"/>
      <c r="I920"/>
    </row>
    <row r="921" spans="1:9" ht="15" customHeight="1" x14ac:dyDescent="0.25">
      <c r="A921" s="9"/>
      <c r="B921" s="9"/>
      <c r="C921" s="9"/>
      <c r="D921" s="9"/>
      <c r="E921" s="9"/>
      <c r="F921" s="9"/>
      <c r="G921" s="9"/>
      <c r="H921" s="9"/>
      <c r="I921"/>
    </row>
    <row r="922" spans="1:9" ht="15" customHeight="1" x14ac:dyDescent="0.25">
      <c r="A922" s="9"/>
      <c r="B922" s="9"/>
      <c r="C922" s="9"/>
      <c r="D922" s="9"/>
      <c r="E922" s="9"/>
      <c r="F922" s="9"/>
      <c r="G922" s="9"/>
      <c r="H922" s="9"/>
      <c r="I922"/>
    </row>
    <row r="923" spans="1:9" ht="15" customHeight="1" x14ac:dyDescent="0.25">
      <c r="A923" s="9"/>
      <c r="B923" s="9"/>
      <c r="C923" s="9"/>
      <c r="D923" s="9"/>
      <c r="E923" s="9"/>
      <c r="F923" s="9"/>
      <c r="G923" s="9"/>
      <c r="H923" s="9"/>
      <c r="I923"/>
    </row>
    <row r="924" spans="1:9" ht="15" customHeight="1" x14ac:dyDescent="0.25">
      <c r="A924" s="9"/>
      <c r="B924" s="9"/>
      <c r="C924" s="9"/>
      <c r="D924" s="9"/>
      <c r="E924" s="9"/>
      <c r="F924" s="9"/>
      <c r="G924" s="9"/>
      <c r="H924" s="9"/>
      <c r="I924"/>
    </row>
    <row r="925" spans="1:9" ht="15" customHeight="1" x14ac:dyDescent="0.25">
      <c r="A925" s="9"/>
      <c r="B925" s="9"/>
      <c r="C925" s="9"/>
      <c r="D925" s="9"/>
      <c r="E925" s="9"/>
      <c r="F925" s="9"/>
      <c r="G925" s="9"/>
      <c r="H925" s="9"/>
      <c r="I925"/>
    </row>
    <row r="926" spans="1:9" ht="15" customHeight="1" x14ac:dyDescent="0.25">
      <c r="A926" s="9"/>
      <c r="B926" s="9"/>
      <c r="C926" s="9"/>
      <c r="D926" s="9"/>
      <c r="E926" s="9"/>
      <c r="F926" s="9"/>
      <c r="G926" s="9"/>
      <c r="H926" s="9"/>
      <c r="I926"/>
    </row>
    <row r="927" spans="1:9" ht="15" customHeight="1" x14ac:dyDescent="0.25">
      <c r="A927" s="9"/>
      <c r="B927" s="9"/>
      <c r="C927" s="9"/>
      <c r="D927" s="9"/>
      <c r="E927" s="9"/>
      <c r="F927" s="9"/>
      <c r="G927" s="9"/>
      <c r="H927" s="9"/>
      <c r="I927"/>
    </row>
    <row r="928" spans="1:9" ht="15" customHeight="1" x14ac:dyDescent="0.25">
      <c r="A928" s="9"/>
      <c r="B928" s="9"/>
      <c r="C928" s="9"/>
      <c r="D928" s="9"/>
      <c r="E928" s="9"/>
      <c r="F928" s="9"/>
      <c r="G928" s="9"/>
      <c r="H928" s="9"/>
      <c r="I928"/>
    </row>
    <row r="929" spans="1:9" ht="15" customHeight="1" x14ac:dyDescent="0.25">
      <c r="A929" s="9"/>
      <c r="B929" s="9"/>
      <c r="C929" s="9"/>
      <c r="D929" s="9"/>
      <c r="E929" s="9"/>
      <c r="F929" s="9"/>
      <c r="G929" s="9"/>
      <c r="H929" s="9"/>
      <c r="I929"/>
    </row>
    <row r="930" spans="1:9" ht="15" customHeight="1" x14ac:dyDescent="0.25">
      <c r="A930" s="9"/>
      <c r="B930" s="9"/>
      <c r="C930" s="9"/>
      <c r="D930" s="9"/>
      <c r="E930" s="9"/>
      <c r="F930" s="9"/>
      <c r="G930" s="9"/>
      <c r="H930" s="9"/>
      <c r="I930"/>
    </row>
    <row r="931" spans="1:9" ht="15" customHeight="1" x14ac:dyDescent="0.25">
      <c r="A931" s="9"/>
      <c r="B931" s="9"/>
      <c r="C931" s="9"/>
      <c r="D931" s="9"/>
      <c r="E931" s="9"/>
      <c r="F931" s="9"/>
      <c r="G931" s="9"/>
      <c r="H931" s="9"/>
      <c r="I931"/>
    </row>
    <row r="932" spans="1:9" ht="15" customHeight="1" x14ac:dyDescent="0.25">
      <c r="A932" s="9"/>
      <c r="B932" s="9"/>
      <c r="C932" s="9"/>
      <c r="D932" s="9"/>
      <c r="E932" s="9"/>
      <c r="F932" s="9"/>
      <c r="G932" s="9"/>
      <c r="H932" s="9"/>
      <c r="I932"/>
    </row>
    <row r="933" spans="1:9" ht="15" customHeight="1" x14ac:dyDescent="0.25">
      <c r="A933" s="9"/>
      <c r="B933" s="9"/>
      <c r="C933" s="9"/>
      <c r="D933" s="9"/>
      <c r="E933" s="9"/>
      <c r="F933" s="9"/>
      <c r="G933" s="9"/>
      <c r="H933" s="9"/>
      <c r="I933"/>
    </row>
    <row r="934" spans="1:9" ht="15" customHeight="1" x14ac:dyDescent="0.25">
      <c r="A934" s="9"/>
      <c r="B934" s="9"/>
      <c r="C934" s="9"/>
      <c r="D934" s="9"/>
      <c r="E934" s="9"/>
      <c r="F934" s="9"/>
      <c r="G934" s="9"/>
      <c r="H934" s="9"/>
      <c r="I934"/>
    </row>
    <row r="935" spans="1:9" ht="15" customHeight="1" x14ac:dyDescent="0.25">
      <c r="A935" s="9"/>
      <c r="B935" s="9"/>
      <c r="C935" s="9"/>
      <c r="D935" s="9"/>
      <c r="E935" s="9"/>
      <c r="F935" s="9"/>
      <c r="G935" s="9"/>
      <c r="H935" s="9"/>
      <c r="I935"/>
    </row>
    <row r="936" spans="1:9" ht="15" customHeight="1" x14ac:dyDescent="0.25">
      <c r="A936" s="9"/>
      <c r="B936" s="9"/>
      <c r="C936" s="9"/>
      <c r="D936" s="9"/>
      <c r="E936" s="9"/>
      <c r="F936" s="9"/>
      <c r="G936" s="9"/>
      <c r="H936" s="9"/>
      <c r="I936"/>
    </row>
    <row r="937" spans="1:9" ht="15" customHeight="1" x14ac:dyDescent="0.25">
      <c r="A937" s="9"/>
      <c r="B937" s="9"/>
      <c r="C937" s="9"/>
      <c r="D937" s="9"/>
      <c r="E937" s="9"/>
      <c r="F937" s="9"/>
      <c r="G937" s="9"/>
      <c r="H937" s="9"/>
      <c r="I937"/>
    </row>
    <row r="938" spans="1:9" ht="15" customHeight="1" x14ac:dyDescent="0.25">
      <c r="A938" s="9"/>
      <c r="B938" s="9"/>
      <c r="C938" s="9"/>
      <c r="D938" s="9"/>
      <c r="E938" s="9"/>
      <c r="F938" s="9"/>
      <c r="G938" s="9"/>
      <c r="H938" s="9"/>
      <c r="I938"/>
    </row>
    <row r="939" spans="1:9" ht="15" customHeight="1" x14ac:dyDescent="0.25">
      <c r="A939" s="9"/>
      <c r="B939" s="9"/>
      <c r="C939" s="9"/>
      <c r="D939" s="9"/>
      <c r="E939" s="9"/>
      <c r="F939" s="9"/>
      <c r="G939" s="9"/>
      <c r="H939" s="9"/>
      <c r="I939"/>
    </row>
    <row r="940" spans="1:9" ht="15" customHeight="1" x14ac:dyDescent="0.25">
      <c r="A940" s="9"/>
      <c r="B940" s="9"/>
      <c r="C940" s="9"/>
      <c r="D940" s="9"/>
      <c r="E940" s="9"/>
      <c r="F940" s="9"/>
      <c r="G940" s="9"/>
      <c r="H940" s="9"/>
      <c r="I940"/>
    </row>
    <row r="941" spans="1:9" ht="15" customHeight="1" x14ac:dyDescent="0.25">
      <c r="A941" s="9"/>
      <c r="B941" s="9"/>
      <c r="C941" s="9"/>
      <c r="D941" s="9"/>
      <c r="E941" s="9"/>
      <c r="F941" s="9"/>
      <c r="G941" s="9"/>
      <c r="H941" s="9"/>
      <c r="I941"/>
    </row>
    <row r="942" spans="1:9" ht="15" customHeight="1" x14ac:dyDescent="0.25">
      <c r="A942" s="9"/>
      <c r="B942" s="9"/>
      <c r="C942" s="9"/>
      <c r="D942" s="9"/>
      <c r="E942" s="9"/>
      <c r="F942" s="9"/>
      <c r="G942" s="9"/>
      <c r="H942" s="9"/>
      <c r="I942"/>
    </row>
    <row r="943" spans="1:9" ht="15" customHeight="1" x14ac:dyDescent="0.25">
      <c r="A943" s="9"/>
      <c r="B943" s="9"/>
      <c r="C943" s="9"/>
      <c r="D943" s="9"/>
      <c r="E943" s="9"/>
      <c r="F943" s="9"/>
      <c r="G943" s="9"/>
      <c r="H943" s="9"/>
      <c r="I943"/>
    </row>
    <row r="944" spans="1:9" ht="15" customHeight="1" x14ac:dyDescent="0.25">
      <c r="A944" s="9"/>
      <c r="B944" s="9"/>
      <c r="C944" s="9"/>
      <c r="D944" s="9"/>
      <c r="E944" s="9"/>
      <c r="F944" s="9"/>
      <c r="G944" s="9"/>
      <c r="H944" s="9"/>
      <c r="I944"/>
    </row>
    <row r="945" spans="1:9" ht="15" customHeight="1" x14ac:dyDescent="0.25">
      <c r="A945" s="9"/>
      <c r="B945" s="9"/>
      <c r="C945" s="9"/>
      <c r="D945" s="9"/>
      <c r="E945" s="9"/>
      <c r="F945" s="9"/>
      <c r="G945" s="9"/>
      <c r="H945" s="9"/>
      <c r="I945"/>
    </row>
    <row r="946" spans="1:9" ht="15" customHeight="1" x14ac:dyDescent="0.25">
      <c r="A946" s="9"/>
      <c r="B946" s="9"/>
      <c r="C946" s="9"/>
      <c r="D946" s="9"/>
      <c r="E946" s="9"/>
      <c r="F946" s="9"/>
      <c r="G946" s="9"/>
      <c r="H946" s="9"/>
      <c r="I946"/>
    </row>
    <row r="947" spans="1:9" ht="15" customHeight="1" x14ac:dyDescent="0.25">
      <c r="A947" s="9"/>
      <c r="B947" s="9"/>
      <c r="C947" s="9"/>
      <c r="D947" s="9"/>
      <c r="E947" s="9"/>
      <c r="F947" s="9"/>
      <c r="G947" s="9"/>
      <c r="H947" s="9"/>
      <c r="I947"/>
    </row>
    <row r="948" spans="1:9" ht="15" customHeight="1" x14ac:dyDescent="0.25">
      <c r="A948" s="9"/>
      <c r="B948" s="9"/>
      <c r="C948" s="9"/>
      <c r="D948" s="9"/>
      <c r="E948" s="9"/>
      <c r="F948" s="9"/>
      <c r="G948" s="9"/>
      <c r="H948" s="9"/>
      <c r="I948"/>
    </row>
    <row r="949" spans="1:9" ht="15" customHeight="1" x14ac:dyDescent="0.25">
      <c r="A949" s="9"/>
      <c r="B949" s="9"/>
      <c r="C949" s="9"/>
      <c r="D949" s="9"/>
      <c r="E949" s="9"/>
      <c r="F949" s="9"/>
      <c r="G949" s="9"/>
      <c r="H949" s="9"/>
      <c r="I949"/>
    </row>
    <row r="950" spans="1:9" ht="15" customHeight="1" x14ac:dyDescent="0.25">
      <c r="A950" s="9"/>
      <c r="B950" s="9"/>
      <c r="C950" s="9"/>
      <c r="D950" s="9"/>
      <c r="E950" s="9"/>
      <c r="F950" s="9"/>
      <c r="G950" s="9"/>
      <c r="H950" s="9"/>
      <c r="I950"/>
    </row>
    <row r="951" spans="1:9" ht="15" customHeight="1" x14ac:dyDescent="0.25">
      <c r="A951" s="9"/>
      <c r="B951" s="9"/>
      <c r="C951" s="9"/>
      <c r="D951" s="9"/>
      <c r="E951" s="9"/>
      <c r="F951" s="9"/>
      <c r="G951" s="9"/>
      <c r="H951" s="9"/>
      <c r="I951"/>
    </row>
    <row r="952" spans="1:9" ht="15" customHeight="1" x14ac:dyDescent="0.25">
      <c r="A952" s="9"/>
      <c r="B952" s="9"/>
      <c r="C952" s="9"/>
      <c r="D952" s="9"/>
      <c r="E952" s="9"/>
      <c r="F952" s="9"/>
      <c r="G952" s="9"/>
      <c r="H952" s="9"/>
      <c r="I952"/>
    </row>
    <row r="953" spans="1:9" ht="15" customHeight="1" x14ac:dyDescent="0.25">
      <c r="A953" s="9"/>
      <c r="B953" s="9"/>
      <c r="C953" s="9"/>
      <c r="D953" s="9"/>
      <c r="E953" s="9"/>
      <c r="F953" s="9"/>
      <c r="G953" s="9"/>
      <c r="H953" s="9"/>
      <c r="I953"/>
    </row>
    <row r="954" spans="1:9" ht="15" customHeight="1" x14ac:dyDescent="0.25">
      <c r="A954" s="9"/>
      <c r="B954" s="9"/>
      <c r="C954" s="9"/>
      <c r="D954" s="9"/>
      <c r="E954" s="9"/>
      <c r="F954" s="9"/>
      <c r="G954" s="9"/>
      <c r="H954" s="9"/>
      <c r="I954"/>
    </row>
    <row r="955" spans="1:9" ht="15" customHeight="1" x14ac:dyDescent="0.25">
      <c r="A955" s="9"/>
      <c r="B955" s="9"/>
      <c r="C955" s="9"/>
      <c r="D955" s="9"/>
      <c r="E955" s="9"/>
      <c r="F955" s="9"/>
      <c r="G955" s="9"/>
      <c r="H955" s="9"/>
      <c r="I955"/>
    </row>
    <row r="956" spans="1:9" ht="15" customHeight="1" x14ac:dyDescent="0.25">
      <c r="A956" s="9"/>
      <c r="B956" s="9"/>
      <c r="C956" s="9"/>
      <c r="D956" s="9"/>
      <c r="E956" s="9"/>
      <c r="F956" s="9"/>
      <c r="G956" s="9"/>
      <c r="H956" s="9"/>
      <c r="I956"/>
    </row>
    <row r="957" spans="1:9" ht="15" customHeight="1" x14ac:dyDescent="0.25">
      <c r="A957" s="9"/>
      <c r="B957" s="9"/>
      <c r="C957" s="9"/>
      <c r="D957" s="9"/>
      <c r="E957" s="9"/>
      <c r="F957" s="9"/>
      <c r="G957" s="9"/>
      <c r="H957" s="9"/>
      <c r="I957"/>
    </row>
    <row r="958" spans="1:9" ht="15" customHeight="1" x14ac:dyDescent="0.25">
      <c r="A958" s="9"/>
      <c r="B958" s="9"/>
      <c r="C958" s="9"/>
      <c r="D958" s="9"/>
      <c r="E958" s="9"/>
      <c r="F958" s="9"/>
      <c r="G958" s="9"/>
      <c r="H958" s="9"/>
      <c r="I958"/>
    </row>
    <row r="959" spans="1:9" ht="15" customHeight="1" x14ac:dyDescent="0.25">
      <c r="A959" s="9"/>
      <c r="B959" s="9"/>
      <c r="C959" s="9"/>
      <c r="D959" s="9"/>
      <c r="E959" s="9"/>
      <c r="F959" s="9"/>
      <c r="G959" s="9"/>
      <c r="H959" s="9"/>
      <c r="I959"/>
    </row>
    <row r="960" spans="1:9" ht="15" customHeight="1" x14ac:dyDescent="0.25">
      <c r="A960" s="9"/>
      <c r="B960" s="9"/>
      <c r="C960" s="9"/>
      <c r="D960" s="9"/>
      <c r="E960" s="9"/>
      <c r="F960" s="9"/>
      <c r="G960" s="9"/>
      <c r="H960" s="9"/>
      <c r="I960"/>
    </row>
    <row r="961" spans="1:9" ht="15" customHeight="1" x14ac:dyDescent="0.25">
      <c r="A961" s="9"/>
      <c r="B961" s="9"/>
      <c r="C961" s="9"/>
      <c r="D961" s="9"/>
      <c r="E961" s="9"/>
      <c r="F961" s="9"/>
      <c r="G961" s="9"/>
      <c r="H961" s="9"/>
      <c r="I961"/>
    </row>
    <row r="962" spans="1:9" ht="15" customHeight="1" x14ac:dyDescent="0.25">
      <c r="A962" s="9"/>
      <c r="B962" s="9"/>
      <c r="C962" s="9"/>
      <c r="D962" s="9"/>
      <c r="E962" s="9"/>
      <c r="F962" s="9"/>
      <c r="G962" s="9"/>
      <c r="H962" s="9"/>
      <c r="I962"/>
    </row>
    <row r="963" spans="1:9" ht="15" customHeight="1" x14ac:dyDescent="0.25">
      <c r="A963" s="9"/>
      <c r="B963" s="9"/>
      <c r="C963" s="9"/>
      <c r="D963" s="9"/>
      <c r="E963" s="9"/>
      <c r="F963" s="9"/>
      <c r="G963" s="9"/>
      <c r="H963" s="9"/>
      <c r="I963"/>
    </row>
    <row r="964" spans="1:9" ht="15" customHeight="1" x14ac:dyDescent="0.25">
      <c r="A964" s="9"/>
      <c r="B964" s="9"/>
      <c r="C964" s="9"/>
      <c r="D964" s="9"/>
      <c r="E964" s="9"/>
      <c r="F964" s="9"/>
      <c r="G964" s="9"/>
      <c r="H964" s="9"/>
      <c r="I964"/>
    </row>
    <row r="965" spans="1:9" ht="15" customHeight="1" x14ac:dyDescent="0.25">
      <c r="A965" s="9"/>
      <c r="B965" s="9"/>
      <c r="C965" s="9"/>
      <c r="D965" s="9"/>
      <c r="E965" s="9"/>
      <c r="F965" s="9"/>
      <c r="G965" s="9"/>
      <c r="H965" s="9"/>
      <c r="I965"/>
    </row>
    <row r="966" spans="1:9" ht="15" customHeight="1" x14ac:dyDescent="0.25">
      <c r="A966" s="9"/>
      <c r="B966" s="9"/>
      <c r="C966" s="9"/>
      <c r="D966" s="9"/>
      <c r="E966" s="9"/>
      <c r="F966" s="9"/>
      <c r="G966" s="9"/>
      <c r="H966" s="9"/>
      <c r="I966"/>
    </row>
    <row r="967" spans="1:9" ht="15" customHeight="1" x14ac:dyDescent="0.25">
      <c r="A967" s="9"/>
      <c r="B967" s="9"/>
      <c r="C967" s="9"/>
      <c r="D967" s="9"/>
      <c r="E967" s="9"/>
      <c r="F967" s="9"/>
      <c r="G967" s="9"/>
      <c r="H967" s="9"/>
      <c r="I967"/>
    </row>
    <row r="968" spans="1:9" ht="15" customHeight="1" x14ac:dyDescent="0.25">
      <c r="A968" s="9"/>
      <c r="B968" s="9"/>
      <c r="C968" s="9"/>
      <c r="D968" s="9"/>
      <c r="E968" s="9"/>
      <c r="F968" s="9"/>
      <c r="G968" s="9"/>
      <c r="H968" s="9"/>
      <c r="I968"/>
    </row>
    <row r="969" spans="1:9" ht="15" customHeight="1" x14ac:dyDescent="0.25">
      <c r="A969" s="9"/>
      <c r="B969" s="9"/>
      <c r="C969" s="9"/>
      <c r="D969" s="9"/>
      <c r="E969" s="9"/>
      <c r="F969" s="9"/>
      <c r="G969" s="9"/>
      <c r="H969" s="9"/>
      <c r="I969"/>
    </row>
    <row r="970" spans="1:9" ht="15" customHeight="1" x14ac:dyDescent="0.25">
      <c r="A970" s="9"/>
      <c r="B970" s="9"/>
      <c r="C970" s="9"/>
      <c r="D970" s="9"/>
      <c r="E970" s="9"/>
      <c r="F970" s="9"/>
      <c r="G970" s="9"/>
      <c r="H970" s="9"/>
      <c r="I970"/>
    </row>
    <row r="971" spans="1:9" ht="15" customHeight="1" x14ac:dyDescent="0.25">
      <c r="A971" s="9"/>
      <c r="B971" s="9"/>
      <c r="C971" s="9"/>
      <c r="D971" s="9"/>
      <c r="E971" s="9"/>
      <c r="F971" s="9"/>
      <c r="G971" s="9"/>
      <c r="H971" s="9"/>
      <c r="I971"/>
    </row>
    <row r="972" spans="1:9" ht="15" customHeight="1" x14ac:dyDescent="0.25">
      <c r="A972" s="9"/>
      <c r="B972" s="9"/>
      <c r="C972" s="9"/>
      <c r="D972" s="9"/>
      <c r="E972" s="9"/>
      <c r="F972" s="9"/>
      <c r="G972" s="9"/>
      <c r="H972" s="9"/>
      <c r="I972"/>
    </row>
    <row r="973" spans="1:9" ht="15" customHeight="1" x14ac:dyDescent="0.25">
      <c r="A973" s="9"/>
      <c r="B973" s="9"/>
      <c r="C973" s="9"/>
      <c r="D973" s="9"/>
      <c r="E973" s="9"/>
      <c r="F973" s="9"/>
      <c r="G973" s="9"/>
      <c r="H973" s="9"/>
      <c r="I973"/>
    </row>
    <row r="974" spans="1:9" ht="15" customHeight="1" x14ac:dyDescent="0.25">
      <c r="A974" s="9"/>
      <c r="B974" s="9"/>
      <c r="C974" s="9"/>
      <c r="D974" s="9"/>
      <c r="E974" s="9"/>
      <c r="F974" s="9"/>
      <c r="G974" s="9"/>
      <c r="H974" s="9"/>
      <c r="I974"/>
    </row>
    <row r="975" spans="1:9" ht="15" customHeight="1" x14ac:dyDescent="0.25">
      <c r="A975" s="9"/>
      <c r="B975" s="9"/>
      <c r="C975" s="9"/>
      <c r="D975" s="9"/>
      <c r="E975" s="9"/>
      <c r="F975" s="9"/>
      <c r="G975" s="9"/>
      <c r="H975" s="9"/>
      <c r="I975"/>
    </row>
    <row r="976" spans="1:9" ht="15" customHeight="1" x14ac:dyDescent="0.25">
      <c r="A976" s="9"/>
      <c r="B976" s="9"/>
      <c r="C976" s="9"/>
      <c r="D976" s="9"/>
      <c r="E976" s="9"/>
      <c r="F976" s="9"/>
      <c r="G976" s="9"/>
      <c r="H976" s="9"/>
      <c r="I976"/>
    </row>
    <row r="977" spans="1:9" ht="15" customHeight="1" x14ac:dyDescent="0.25">
      <c r="A977" s="9"/>
      <c r="B977" s="9"/>
      <c r="C977" s="9"/>
      <c r="D977" s="9"/>
      <c r="E977" s="9"/>
      <c r="F977" s="9"/>
      <c r="G977" s="9"/>
      <c r="H977" s="9"/>
      <c r="I977"/>
    </row>
    <row r="978" spans="1:9" ht="15" customHeight="1" x14ac:dyDescent="0.25">
      <c r="A978" s="9"/>
      <c r="B978" s="9"/>
      <c r="C978" s="9"/>
      <c r="D978" s="9"/>
      <c r="E978" s="9"/>
      <c r="F978" s="9"/>
      <c r="G978" s="9"/>
      <c r="H978" s="9"/>
      <c r="I978"/>
    </row>
    <row r="979" spans="1:9" ht="15" customHeight="1" x14ac:dyDescent="0.25">
      <c r="A979" s="9"/>
      <c r="B979" s="9"/>
      <c r="C979" s="9"/>
      <c r="D979" s="9"/>
      <c r="E979" s="9"/>
      <c r="F979" s="9"/>
      <c r="G979" s="9"/>
      <c r="H979" s="9"/>
      <c r="I979"/>
    </row>
    <row r="980" spans="1:9" ht="15" customHeight="1" x14ac:dyDescent="0.25">
      <c r="A980" s="9"/>
      <c r="B980" s="9"/>
      <c r="C980" s="9"/>
      <c r="D980" s="9"/>
      <c r="E980" s="9"/>
      <c r="F980" s="9"/>
      <c r="G980" s="9"/>
      <c r="H980" s="9"/>
      <c r="I980"/>
    </row>
    <row r="981" spans="1:9" ht="15" customHeight="1" x14ac:dyDescent="0.25">
      <c r="A981" s="9"/>
      <c r="B981" s="9"/>
      <c r="C981" s="9"/>
      <c r="D981" s="9"/>
      <c r="E981" s="9"/>
      <c r="F981" s="9"/>
      <c r="G981" s="9"/>
      <c r="H981" s="9"/>
      <c r="I981"/>
    </row>
    <row r="982" spans="1:9" ht="15" customHeight="1" x14ac:dyDescent="0.25">
      <c r="A982" s="9"/>
      <c r="B982" s="9"/>
      <c r="C982" s="9"/>
      <c r="D982" s="9"/>
      <c r="E982" s="9"/>
      <c r="F982" s="9"/>
      <c r="G982" s="9"/>
      <c r="H982" s="9"/>
      <c r="I982"/>
    </row>
    <row r="983" spans="1:9" ht="15" customHeight="1" x14ac:dyDescent="0.25">
      <c r="A983" s="9"/>
      <c r="B983" s="9"/>
      <c r="C983" s="9"/>
      <c r="D983" s="9"/>
      <c r="E983" s="9"/>
      <c r="F983" s="9"/>
      <c r="G983" s="9"/>
      <c r="H983" s="9"/>
      <c r="I983"/>
    </row>
    <row r="984" spans="1:9" ht="15" customHeight="1" x14ac:dyDescent="0.25">
      <c r="A984" s="9"/>
      <c r="B984" s="9"/>
      <c r="C984" s="9"/>
      <c r="D984" s="9"/>
      <c r="E984" s="9"/>
      <c r="F984" s="9"/>
      <c r="G984" s="9"/>
      <c r="H984" s="9"/>
      <c r="I984"/>
    </row>
    <row r="985" spans="1:9" ht="15" customHeight="1" x14ac:dyDescent="0.25">
      <c r="A985" s="9"/>
      <c r="B985" s="9"/>
      <c r="C985" s="9"/>
      <c r="D985" s="9"/>
      <c r="E985" s="9"/>
      <c r="F985" s="9"/>
      <c r="G985" s="9"/>
      <c r="H985" s="9"/>
      <c r="I985"/>
    </row>
    <row r="986" spans="1:9" ht="15" customHeight="1" x14ac:dyDescent="0.25">
      <c r="A986" s="9"/>
      <c r="B986" s="9"/>
      <c r="C986" s="9"/>
      <c r="D986" s="9"/>
      <c r="E986" s="9"/>
      <c r="F986" s="9"/>
      <c r="G986" s="9"/>
      <c r="H986" s="9"/>
      <c r="I986"/>
    </row>
    <row r="987" spans="1:9" ht="15" customHeight="1" x14ac:dyDescent="0.25">
      <c r="A987" s="9"/>
      <c r="B987" s="9"/>
      <c r="C987" s="9"/>
      <c r="D987" s="9"/>
      <c r="E987" s="9"/>
      <c r="F987" s="9"/>
      <c r="G987" s="9"/>
      <c r="H987" s="9"/>
      <c r="I987"/>
    </row>
    <row r="988" spans="1:9" ht="15" customHeight="1" x14ac:dyDescent="0.25">
      <c r="A988" s="9"/>
      <c r="B988" s="9"/>
      <c r="C988" s="9"/>
      <c r="D988" s="9"/>
      <c r="E988" s="9"/>
      <c r="F988" s="9"/>
      <c r="G988" s="9"/>
      <c r="H988" s="9"/>
      <c r="I988"/>
    </row>
    <row r="989" spans="1:9" ht="15" customHeight="1" x14ac:dyDescent="0.25">
      <c r="A989" s="9"/>
      <c r="B989" s="9"/>
      <c r="C989" s="9"/>
      <c r="D989" s="9"/>
      <c r="E989" s="9"/>
      <c r="F989" s="9"/>
      <c r="G989" s="9"/>
      <c r="H989" s="9"/>
      <c r="I989"/>
    </row>
    <row r="990" spans="1:9" ht="15" customHeight="1" x14ac:dyDescent="0.25">
      <c r="A990" s="9"/>
      <c r="B990" s="9"/>
      <c r="C990" s="9"/>
      <c r="D990" s="9"/>
      <c r="E990" s="9"/>
      <c r="F990" s="9"/>
      <c r="G990" s="9"/>
      <c r="H990" s="9"/>
      <c r="I990"/>
    </row>
    <row r="991" spans="1:9" ht="15" customHeight="1" x14ac:dyDescent="0.25">
      <c r="A991" s="9"/>
      <c r="B991" s="9"/>
      <c r="C991" s="9"/>
      <c r="D991" s="9"/>
      <c r="E991" s="9"/>
      <c r="F991" s="9"/>
      <c r="G991" s="9"/>
      <c r="H991" s="9"/>
      <c r="I991"/>
    </row>
    <row r="992" spans="1:9" ht="15" customHeight="1" x14ac:dyDescent="0.25">
      <c r="A992" s="9"/>
      <c r="B992" s="9"/>
      <c r="C992" s="9"/>
      <c r="D992" s="9"/>
      <c r="E992" s="9"/>
      <c r="F992" s="9"/>
      <c r="G992" s="9"/>
      <c r="H992" s="9"/>
      <c r="I992"/>
    </row>
    <row r="993" spans="1:9" ht="15" customHeight="1" x14ac:dyDescent="0.25">
      <c r="A993" s="9"/>
      <c r="B993" s="9"/>
      <c r="C993" s="9"/>
      <c r="D993" s="9"/>
      <c r="E993" s="9"/>
      <c r="F993" s="9"/>
      <c r="G993" s="9"/>
      <c r="H993" s="9"/>
      <c r="I993"/>
    </row>
    <row r="994" spans="1:9" ht="15" customHeight="1" x14ac:dyDescent="0.25">
      <c r="A994" s="9"/>
      <c r="B994" s="9"/>
      <c r="C994" s="9"/>
      <c r="D994" s="9"/>
      <c r="E994" s="9"/>
      <c r="F994" s="9"/>
      <c r="G994" s="9"/>
      <c r="H994" s="9"/>
      <c r="I994"/>
    </row>
    <row r="995" spans="1:9" ht="15" customHeight="1" x14ac:dyDescent="0.25">
      <c r="A995" s="9"/>
      <c r="B995" s="9"/>
      <c r="C995" s="9"/>
      <c r="D995" s="9"/>
      <c r="E995" s="9"/>
      <c r="F995" s="9"/>
      <c r="G995" s="9"/>
      <c r="H995" s="9"/>
      <c r="I995"/>
    </row>
    <row r="996" spans="1:9" ht="15" customHeight="1" x14ac:dyDescent="0.25">
      <c r="A996" s="9"/>
      <c r="B996" s="9"/>
      <c r="C996" s="9"/>
      <c r="D996" s="9"/>
      <c r="E996" s="9"/>
      <c r="F996" s="9"/>
      <c r="G996" s="9"/>
      <c r="H996" s="9"/>
      <c r="I996"/>
    </row>
    <row r="997" spans="1:9" ht="15" customHeight="1" x14ac:dyDescent="0.25">
      <c r="A997" s="9"/>
      <c r="B997" s="9"/>
      <c r="C997" s="9"/>
      <c r="D997" s="9"/>
      <c r="E997" s="9"/>
      <c r="F997" s="9"/>
      <c r="G997" s="9"/>
      <c r="H997" s="9"/>
      <c r="I997"/>
    </row>
    <row r="998" spans="1:9" ht="15" customHeight="1" x14ac:dyDescent="0.25">
      <c r="A998" s="9"/>
      <c r="B998" s="9"/>
      <c r="C998" s="9"/>
      <c r="D998" s="9"/>
      <c r="E998" s="9"/>
      <c r="F998" s="9"/>
      <c r="G998" s="9"/>
      <c r="H998" s="9"/>
      <c r="I998"/>
    </row>
    <row r="999" spans="1:9" ht="15" customHeight="1" x14ac:dyDescent="0.25">
      <c r="A999" s="9"/>
      <c r="B999" s="9"/>
      <c r="C999" s="9"/>
      <c r="D999" s="9"/>
      <c r="E999" s="9"/>
      <c r="F999" s="9"/>
      <c r="G999" s="9"/>
      <c r="H999" s="9"/>
      <c r="I999"/>
    </row>
    <row r="1000" spans="1:9" ht="15" customHeight="1" x14ac:dyDescent="0.25">
      <c r="A1000" s="9"/>
      <c r="B1000" s="9"/>
      <c r="C1000" s="9"/>
      <c r="D1000" s="9"/>
      <c r="E1000" s="9"/>
      <c r="F1000" s="9"/>
      <c r="G1000" s="9"/>
      <c r="H1000" s="9"/>
      <c r="I1000"/>
    </row>
    <row r="1001" spans="1:9" ht="15" customHeight="1" x14ac:dyDescent="0.25">
      <c r="A1001" s="9"/>
      <c r="B1001" s="9"/>
      <c r="C1001" s="9"/>
      <c r="D1001" s="9"/>
      <c r="E1001" s="9"/>
      <c r="F1001" s="9"/>
      <c r="G1001" s="9"/>
      <c r="H1001" s="9"/>
      <c r="I1001"/>
    </row>
    <row r="1002" spans="1:9" ht="15" customHeight="1" x14ac:dyDescent="0.25">
      <c r="A1002" s="9"/>
      <c r="B1002" s="9"/>
      <c r="C1002" s="9"/>
      <c r="D1002" s="9"/>
      <c r="E1002" s="9"/>
      <c r="F1002" s="9"/>
      <c r="G1002" s="9"/>
      <c r="H1002" s="9"/>
      <c r="I1002"/>
    </row>
    <row r="1003" spans="1:9" ht="15" customHeight="1" x14ac:dyDescent="0.25">
      <c r="A1003" s="9"/>
      <c r="B1003" s="9"/>
      <c r="C1003" s="9"/>
      <c r="D1003" s="9"/>
      <c r="E1003" s="9"/>
      <c r="F1003" s="9"/>
      <c r="G1003" s="9"/>
      <c r="H1003" s="9"/>
      <c r="I1003"/>
    </row>
    <row r="1004" spans="1:9" ht="15" customHeight="1" x14ac:dyDescent="0.25">
      <c r="A1004" s="9"/>
      <c r="B1004" s="9"/>
      <c r="C1004" s="9"/>
      <c r="D1004" s="9"/>
      <c r="E1004" s="9"/>
      <c r="F1004" s="9"/>
      <c r="G1004" s="9"/>
      <c r="H1004" s="9"/>
      <c r="I1004"/>
    </row>
    <row r="1005" spans="1:9" ht="15" customHeight="1" x14ac:dyDescent="0.25">
      <c r="A1005" s="9"/>
      <c r="B1005" s="9"/>
      <c r="C1005" s="9"/>
      <c r="D1005" s="9"/>
      <c r="E1005" s="9"/>
      <c r="F1005" s="9"/>
      <c r="G1005" s="9"/>
      <c r="H1005" s="9"/>
      <c r="I1005"/>
    </row>
    <row r="1006" spans="1:9" ht="15" customHeight="1" x14ac:dyDescent="0.25">
      <c r="A1006" s="9"/>
      <c r="B1006" s="9"/>
      <c r="C1006" s="9"/>
      <c r="D1006" s="9"/>
      <c r="E1006" s="9"/>
      <c r="F1006" s="9"/>
      <c r="G1006" s="9"/>
      <c r="H1006" s="9"/>
      <c r="I1006"/>
    </row>
    <row r="1007" spans="1:9" ht="15" customHeight="1" x14ac:dyDescent="0.25">
      <c r="A1007" s="9"/>
      <c r="B1007" s="9"/>
      <c r="C1007" s="9"/>
      <c r="D1007" s="9"/>
      <c r="E1007" s="9"/>
      <c r="F1007" s="9"/>
      <c r="G1007" s="9"/>
      <c r="H1007" s="9"/>
      <c r="I1007"/>
    </row>
    <row r="1008" spans="1:9" ht="15" customHeight="1" x14ac:dyDescent="0.25">
      <c r="A1008" s="9"/>
      <c r="B1008" s="9"/>
      <c r="C1008" s="9"/>
      <c r="D1008" s="9"/>
      <c r="E1008" s="9"/>
      <c r="F1008" s="9"/>
      <c r="G1008" s="9"/>
      <c r="H1008" s="9"/>
      <c r="I1008"/>
    </row>
    <row r="1009" spans="1:9" ht="15" customHeight="1" x14ac:dyDescent="0.25">
      <c r="A1009" s="9"/>
      <c r="B1009" s="9"/>
      <c r="C1009" s="9"/>
      <c r="D1009" s="9"/>
      <c r="E1009" s="9"/>
      <c r="F1009" s="9"/>
      <c r="G1009" s="9"/>
      <c r="H1009" s="9"/>
      <c r="I1009"/>
    </row>
    <row r="1010" spans="1:9" ht="15" customHeight="1" x14ac:dyDescent="0.25">
      <c r="A1010" s="9"/>
      <c r="B1010" s="9"/>
      <c r="C1010" s="9"/>
      <c r="D1010" s="9"/>
      <c r="E1010" s="9"/>
      <c r="F1010" s="9"/>
      <c r="G1010" s="9"/>
      <c r="H1010" s="9"/>
      <c r="I1010"/>
    </row>
    <row r="1011" spans="1:9" ht="15" customHeight="1" x14ac:dyDescent="0.25">
      <c r="A1011" s="9"/>
      <c r="B1011" s="9"/>
      <c r="C1011" s="9"/>
      <c r="D1011" s="9"/>
      <c r="E1011" s="9"/>
      <c r="F1011" s="9"/>
      <c r="G1011" s="9"/>
      <c r="H1011" s="9"/>
      <c r="I1011"/>
    </row>
    <row r="1012" spans="1:9" ht="15" customHeight="1" x14ac:dyDescent="0.25">
      <c r="A1012" s="9"/>
      <c r="B1012" s="9"/>
      <c r="C1012" s="9"/>
      <c r="D1012" s="9"/>
      <c r="E1012" s="9"/>
      <c r="F1012" s="9"/>
      <c r="G1012" s="9"/>
      <c r="H1012" s="9"/>
      <c r="I1012"/>
    </row>
    <row r="1013" spans="1:9" ht="15" customHeight="1" x14ac:dyDescent="0.25">
      <c r="A1013" s="9"/>
      <c r="B1013" s="9"/>
      <c r="C1013" s="9"/>
      <c r="D1013" s="9"/>
      <c r="E1013" s="9"/>
      <c r="F1013" s="9"/>
      <c r="G1013" s="9"/>
      <c r="H1013" s="9"/>
      <c r="I1013"/>
    </row>
    <row r="1014" spans="1:9" ht="15" customHeight="1" x14ac:dyDescent="0.25">
      <c r="A1014" s="9"/>
      <c r="B1014" s="9"/>
      <c r="C1014" s="9"/>
      <c r="D1014" s="9"/>
      <c r="E1014" s="9"/>
      <c r="F1014" s="9"/>
      <c r="G1014" s="9"/>
      <c r="H1014" s="9"/>
      <c r="I1014"/>
    </row>
    <row r="1015" spans="1:9" ht="15" customHeight="1" x14ac:dyDescent="0.25">
      <c r="A1015" s="9"/>
      <c r="B1015" s="9"/>
      <c r="C1015" s="9"/>
      <c r="D1015" s="9"/>
      <c r="E1015" s="9"/>
      <c r="F1015" s="9"/>
      <c r="G1015" s="9"/>
      <c r="H1015" s="9"/>
      <c r="I1015"/>
    </row>
    <row r="1016" spans="1:9" ht="15" customHeight="1" x14ac:dyDescent="0.25">
      <c r="A1016" s="9"/>
      <c r="B1016" s="9"/>
      <c r="C1016" s="9"/>
      <c r="D1016" s="9"/>
      <c r="E1016" s="9"/>
      <c r="F1016" s="9"/>
      <c r="G1016" s="9"/>
      <c r="H1016" s="9"/>
      <c r="I1016"/>
    </row>
    <row r="1017" spans="1:9" ht="15" customHeight="1" x14ac:dyDescent="0.25">
      <c r="A1017" s="9"/>
      <c r="B1017" s="9"/>
      <c r="C1017" s="9"/>
      <c r="D1017" s="9"/>
      <c r="E1017" s="9"/>
      <c r="F1017" s="9"/>
      <c r="G1017" s="9"/>
      <c r="H1017" s="9"/>
      <c r="I1017"/>
    </row>
    <row r="1018" spans="1:9" ht="15" customHeight="1" x14ac:dyDescent="0.25">
      <c r="A1018" s="9"/>
      <c r="B1018" s="9"/>
      <c r="C1018" s="9"/>
      <c r="D1018" s="9"/>
      <c r="E1018" s="9"/>
      <c r="F1018" s="9"/>
      <c r="G1018" s="9"/>
      <c r="H1018" s="9"/>
      <c r="I1018"/>
    </row>
    <row r="1019" spans="1:9" ht="15" customHeight="1" x14ac:dyDescent="0.25">
      <c r="A1019" s="9"/>
      <c r="B1019" s="9"/>
      <c r="C1019" s="9"/>
      <c r="D1019" s="9"/>
      <c r="E1019" s="9"/>
      <c r="F1019" s="9"/>
      <c r="G1019" s="9"/>
      <c r="H1019" s="9"/>
      <c r="I1019"/>
    </row>
    <row r="1020" spans="1:9" ht="15" customHeight="1" x14ac:dyDescent="0.25">
      <c r="A1020" s="9"/>
      <c r="B1020" s="9"/>
      <c r="C1020" s="9"/>
      <c r="D1020" s="9"/>
      <c r="E1020" s="9"/>
      <c r="F1020" s="9"/>
      <c r="G1020" s="9"/>
      <c r="H1020" s="9"/>
      <c r="I1020"/>
    </row>
    <row r="1021" spans="1:9" ht="15" customHeight="1" x14ac:dyDescent="0.25">
      <c r="A1021" s="9"/>
      <c r="B1021" s="9"/>
      <c r="C1021" s="9"/>
      <c r="D1021" s="9"/>
      <c r="E1021" s="9"/>
      <c r="F1021" s="9"/>
      <c r="G1021" s="9"/>
      <c r="H1021" s="9"/>
      <c r="I1021"/>
    </row>
    <row r="1022" spans="1:9" ht="15" customHeight="1" x14ac:dyDescent="0.25">
      <c r="A1022" s="9"/>
      <c r="B1022" s="9"/>
      <c r="C1022" s="9"/>
      <c r="D1022" s="9"/>
      <c r="E1022" s="9"/>
      <c r="F1022" s="9"/>
      <c r="G1022" s="9"/>
      <c r="H1022" s="9"/>
      <c r="I1022"/>
    </row>
    <row r="1023" spans="1:9" ht="15" customHeight="1" x14ac:dyDescent="0.25">
      <c r="A1023" s="9"/>
      <c r="B1023" s="9"/>
      <c r="C1023" s="9"/>
      <c r="D1023" s="9"/>
      <c r="E1023" s="9"/>
      <c r="F1023" s="9"/>
      <c r="G1023" s="9"/>
      <c r="H1023" s="9"/>
      <c r="I1023"/>
    </row>
    <row r="1024" spans="1:9" ht="15" customHeight="1" x14ac:dyDescent="0.25">
      <c r="A1024" s="9"/>
      <c r="B1024" s="9"/>
      <c r="C1024" s="9"/>
      <c r="D1024" s="9"/>
      <c r="E1024" s="9"/>
      <c r="F1024" s="9"/>
      <c r="G1024" s="9"/>
      <c r="H1024" s="9"/>
      <c r="I1024"/>
    </row>
    <row r="1025" spans="1:9" ht="15" customHeight="1" x14ac:dyDescent="0.25">
      <c r="A1025" s="9"/>
      <c r="B1025" s="9"/>
      <c r="C1025" s="9"/>
      <c r="D1025" s="9"/>
      <c r="E1025" s="9"/>
      <c r="F1025" s="9"/>
      <c r="G1025" s="9"/>
      <c r="H1025" s="9"/>
      <c r="I1025"/>
    </row>
    <row r="1026" spans="1:9" ht="15" customHeight="1" x14ac:dyDescent="0.25">
      <c r="A1026" s="9"/>
      <c r="B1026" s="9"/>
      <c r="C1026" s="9"/>
      <c r="D1026" s="9"/>
      <c r="E1026" s="9"/>
      <c r="F1026" s="9"/>
      <c r="G1026" s="9"/>
      <c r="H1026" s="9"/>
      <c r="I1026"/>
    </row>
    <row r="1027" spans="1:9" ht="15" customHeight="1" x14ac:dyDescent="0.25">
      <c r="A1027" s="9"/>
      <c r="B1027" s="9"/>
      <c r="C1027" s="9"/>
      <c r="D1027" s="9"/>
      <c r="E1027" s="9"/>
      <c r="F1027" s="9"/>
      <c r="G1027" s="9"/>
      <c r="H1027" s="9"/>
      <c r="I1027"/>
    </row>
    <row r="1028" spans="1:9" ht="15" customHeight="1" x14ac:dyDescent="0.25">
      <c r="A1028" s="9"/>
      <c r="B1028" s="9"/>
      <c r="C1028" s="9"/>
      <c r="D1028" s="9"/>
      <c r="E1028" s="9"/>
      <c r="F1028" s="9"/>
      <c r="G1028" s="9"/>
      <c r="H1028" s="9"/>
      <c r="I1028"/>
    </row>
    <row r="1029" spans="1:9" ht="15" customHeight="1" x14ac:dyDescent="0.25">
      <c r="A1029" s="9"/>
      <c r="B1029" s="9"/>
      <c r="C1029" s="9"/>
      <c r="D1029" s="9"/>
      <c r="E1029" s="9"/>
      <c r="F1029" s="9"/>
      <c r="G1029" s="9"/>
      <c r="H1029" s="9"/>
      <c r="I1029"/>
    </row>
    <row r="1030" spans="1:9" ht="15" customHeight="1" x14ac:dyDescent="0.25">
      <c r="A1030" s="9"/>
      <c r="B1030" s="9"/>
      <c r="C1030" s="9"/>
      <c r="D1030" s="9"/>
      <c r="E1030" s="9"/>
      <c r="F1030" s="9"/>
      <c r="G1030" s="9"/>
      <c r="H1030" s="9"/>
      <c r="I1030"/>
    </row>
    <row r="1031" spans="1:9" ht="15" customHeight="1" x14ac:dyDescent="0.25">
      <c r="A1031" s="9"/>
      <c r="B1031" s="9"/>
      <c r="C1031" s="9"/>
      <c r="D1031" s="9"/>
      <c r="E1031" s="9"/>
      <c r="F1031" s="9"/>
      <c r="G1031" s="9"/>
      <c r="H1031" s="9"/>
      <c r="I1031"/>
    </row>
    <row r="1032" spans="1:9" ht="15" customHeight="1" x14ac:dyDescent="0.25">
      <c r="A1032" s="9"/>
      <c r="B1032" s="9"/>
      <c r="C1032" s="9"/>
      <c r="D1032" s="9"/>
      <c r="E1032" s="9"/>
      <c r="F1032" s="9"/>
      <c r="G1032" s="9"/>
      <c r="H1032" s="9"/>
      <c r="I1032"/>
    </row>
    <row r="1033" spans="1:9" ht="15" customHeight="1" x14ac:dyDescent="0.25">
      <c r="A1033" s="9"/>
      <c r="B1033" s="9"/>
      <c r="C1033" s="9"/>
      <c r="D1033" s="9"/>
      <c r="E1033" s="9"/>
      <c r="F1033" s="9"/>
      <c r="G1033" s="9"/>
      <c r="H1033" s="9"/>
      <c r="I1033"/>
    </row>
    <row r="1034" spans="1:9" ht="15" customHeight="1" x14ac:dyDescent="0.25">
      <c r="A1034" s="9"/>
      <c r="B1034" s="9"/>
      <c r="C1034" s="9"/>
      <c r="D1034" s="9"/>
      <c r="E1034" s="9"/>
      <c r="F1034" s="9"/>
      <c r="G1034" s="9"/>
      <c r="H1034" s="9"/>
      <c r="I1034"/>
    </row>
    <row r="1035" spans="1:9" ht="15" customHeight="1" x14ac:dyDescent="0.25">
      <c r="A1035" s="9"/>
      <c r="B1035" s="9"/>
      <c r="C1035" s="9"/>
      <c r="D1035" s="9"/>
      <c r="E1035" s="9"/>
      <c r="F1035" s="9"/>
      <c r="G1035" s="9"/>
      <c r="H1035" s="9"/>
      <c r="I1035"/>
    </row>
    <row r="1036" spans="1:9" ht="15" customHeight="1" x14ac:dyDescent="0.25">
      <c r="A1036" s="9"/>
      <c r="B1036" s="9"/>
      <c r="C1036" s="9"/>
      <c r="D1036" s="9"/>
      <c r="E1036" s="9"/>
      <c r="F1036" s="9"/>
      <c r="G1036" s="9"/>
      <c r="H1036" s="9"/>
      <c r="I1036"/>
    </row>
    <row r="1037" spans="1:9" ht="15" customHeight="1" x14ac:dyDescent="0.25">
      <c r="A1037" s="9"/>
      <c r="B1037" s="9"/>
      <c r="C1037" s="9"/>
      <c r="D1037" s="9"/>
      <c r="E1037" s="9"/>
      <c r="F1037" s="9"/>
      <c r="G1037" s="9"/>
      <c r="H1037" s="9"/>
      <c r="I1037"/>
    </row>
    <row r="1038" spans="1:9" ht="15" customHeight="1" x14ac:dyDescent="0.25">
      <c r="A1038" s="9"/>
      <c r="B1038" s="9"/>
      <c r="C1038" s="9"/>
      <c r="D1038" s="9"/>
      <c r="E1038" s="9"/>
      <c r="F1038" s="9"/>
      <c r="G1038" s="9"/>
      <c r="H1038" s="9"/>
      <c r="I1038"/>
    </row>
    <row r="1039" spans="1:9" ht="15" customHeight="1" x14ac:dyDescent="0.25">
      <c r="A1039" s="9"/>
      <c r="B1039" s="9"/>
      <c r="C1039" s="9"/>
      <c r="D1039" s="9"/>
      <c r="E1039" s="9"/>
      <c r="F1039" s="9"/>
      <c r="G1039" s="9"/>
      <c r="H1039" s="9"/>
      <c r="I1039"/>
    </row>
    <row r="1040" spans="1:9" ht="15" customHeight="1" x14ac:dyDescent="0.25">
      <c r="A1040" s="9"/>
      <c r="B1040" s="9"/>
      <c r="C1040" s="9"/>
      <c r="D1040" s="9"/>
      <c r="E1040" s="9"/>
      <c r="F1040" s="9"/>
      <c r="G1040" s="9"/>
      <c r="H1040" s="9"/>
      <c r="I1040"/>
    </row>
    <row r="1041" spans="1:9" ht="15" customHeight="1" x14ac:dyDescent="0.25">
      <c r="A1041" s="9"/>
      <c r="B1041" s="9"/>
      <c r="C1041" s="9"/>
      <c r="D1041" s="9"/>
      <c r="E1041" s="9"/>
      <c r="F1041" s="9"/>
      <c r="G1041" s="9"/>
      <c r="H1041" s="9"/>
      <c r="I1041"/>
    </row>
    <row r="1042" spans="1:9" ht="15" customHeight="1" x14ac:dyDescent="0.25">
      <c r="A1042" s="9"/>
      <c r="B1042" s="9"/>
      <c r="C1042" s="9"/>
      <c r="D1042" s="9"/>
      <c r="E1042" s="9"/>
      <c r="F1042" s="9"/>
      <c r="G1042" s="9"/>
      <c r="H1042" s="9"/>
      <c r="I1042"/>
    </row>
    <row r="1043" spans="1:9" ht="15" customHeight="1" x14ac:dyDescent="0.25">
      <c r="A1043" s="9"/>
      <c r="B1043" s="9"/>
      <c r="C1043" s="9"/>
      <c r="D1043" s="9"/>
      <c r="E1043" s="9"/>
      <c r="F1043" s="9"/>
      <c r="G1043" s="9"/>
      <c r="H1043" s="9"/>
      <c r="I1043"/>
    </row>
    <row r="1044" spans="1:9" ht="15" customHeight="1" x14ac:dyDescent="0.25">
      <c r="A1044" s="9"/>
      <c r="B1044" s="9"/>
      <c r="C1044" s="9"/>
      <c r="D1044" s="9"/>
      <c r="E1044" s="9"/>
      <c r="F1044" s="9"/>
      <c r="G1044" s="9"/>
      <c r="H1044" s="9"/>
      <c r="I1044"/>
    </row>
    <row r="1045" spans="1:9" ht="15" customHeight="1" x14ac:dyDescent="0.25">
      <c r="A1045" s="9"/>
      <c r="B1045" s="9"/>
      <c r="C1045" s="9"/>
      <c r="D1045" s="9"/>
      <c r="E1045" s="9"/>
      <c r="F1045" s="9"/>
      <c r="G1045" s="9"/>
      <c r="H1045" s="9"/>
      <c r="I1045"/>
    </row>
    <row r="1046" spans="1:9" ht="15" customHeight="1" x14ac:dyDescent="0.25">
      <c r="A1046" s="9"/>
      <c r="B1046" s="9"/>
      <c r="C1046" s="9"/>
      <c r="D1046" s="9"/>
      <c r="E1046" s="9"/>
      <c r="F1046" s="9"/>
      <c r="G1046" s="9"/>
      <c r="H1046" s="9"/>
      <c r="I1046"/>
    </row>
    <row r="1047" spans="1:9" ht="15" customHeight="1" x14ac:dyDescent="0.25">
      <c r="A1047" s="9"/>
      <c r="B1047" s="9"/>
      <c r="C1047" s="9"/>
      <c r="D1047" s="9"/>
      <c r="E1047" s="9"/>
      <c r="F1047" s="9"/>
      <c r="G1047" s="9"/>
      <c r="H1047" s="9"/>
      <c r="I1047"/>
    </row>
    <row r="1048" spans="1:9" ht="15" customHeight="1" x14ac:dyDescent="0.25">
      <c r="A1048" s="9"/>
      <c r="B1048" s="9"/>
      <c r="C1048" s="9"/>
      <c r="D1048" s="9"/>
      <c r="E1048" s="9"/>
      <c r="F1048" s="9"/>
      <c r="G1048" s="9"/>
      <c r="H1048" s="9"/>
      <c r="I1048"/>
    </row>
    <row r="1049" spans="1:9" ht="15" customHeight="1" x14ac:dyDescent="0.25">
      <c r="A1049" s="9"/>
      <c r="B1049" s="9"/>
      <c r="C1049" s="9"/>
      <c r="D1049" s="9"/>
      <c r="E1049" s="9"/>
      <c r="F1049" s="9"/>
      <c r="G1049" s="9"/>
      <c r="H1049" s="9"/>
      <c r="I1049"/>
    </row>
    <row r="1050" spans="1:9" ht="15" customHeight="1" x14ac:dyDescent="0.25">
      <c r="A1050" s="9"/>
      <c r="B1050" s="9"/>
      <c r="C1050" s="9"/>
      <c r="D1050" s="9"/>
      <c r="E1050" s="9"/>
      <c r="F1050" s="9"/>
      <c r="G1050" s="9"/>
      <c r="H1050" s="9"/>
      <c r="I1050"/>
    </row>
    <row r="1051" spans="1:9" ht="15" customHeight="1" x14ac:dyDescent="0.25">
      <c r="A1051" s="9"/>
      <c r="B1051" s="9"/>
      <c r="C1051" s="9"/>
      <c r="D1051" s="9"/>
      <c r="E1051" s="9"/>
      <c r="F1051" s="9"/>
      <c r="G1051" s="9"/>
      <c r="H1051" s="9"/>
      <c r="I1051"/>
    </row>
    <row r="1052" spans="1:9" ht="15" customHeight="1" x14ac:dyDescent="0.25">
      <c r="A1052" s="9"/>
      <c r="B1052" s="9"/>
      <c r="C1052" s="9"/>
      <c r="D1052" s="9"/>
      <c r="E1052" s="9"/>
      <c r="F1052" s="9"/>
      <c r="G1052" s="9"/>
      <c r="H1052" s="9"/>
      <c r="I1052"/>
    </row>
    <row r="1053" spans="1:9" ht="15" customHeight="1" x14ac:dyDescent="0.25">
      <c r="A1053" s="9"/>
      <c r="B1053" s="9"/>
      <c r="C1053" s="9"/>
      <c r="D1053" s="9"/>
      <c r="E1053" s="9"/>
      <c r="F1053" s="9"/>
      <c r="G1053" s="9"/>
      <c r="H1053" s="9"/>
      <c r="I1053"/>
    </row>
    <row r="1054" spans="1:9" ht="15" customHeight="1" x14ac:dyDescent="0.25">
      <c r="A1054" s="9"/>
      <c r="B1054" s="9"/>
      <c r="C1054" s="9"/>
      <c r="D1054" s="9"/>
      <c r="E1054" s="9"/>
      <c r="F1054" s="9"/>
      <c r="G1054" s="9"/>
      <c r="H1054" s="9"/>
      <c r="I1054"/>
    </row>
    <row r="1055" spans="1:9" ht="15" customHeight="1" x14ac:dyDescent="0.25">
      <c r="A1055" s="9"/>
      <c r="B1055" s="9"/>
      <c r="C1055" s="9"/>
      <c r="D1055" s="9"/>
      <c r="E1055" s="9"/>
      <c r="F1055" s="9"/>
      <c r="G1055" s="9"/>
      <c r="H1055" s="9"/>
      <c r="I1055"/>
    </row>
    <row r="1056" spans="1:9" ht="15" customHeight="1" x14ac:dyDescent="0.25">
      <c r="A1056" s="9"/>
      <c r="B1056" s="9"/>
      <c r="C1056" s="9"/>
      <c r="D1056" s="9"/>
      <c r="E1056" s="9"/>
      <c r="F1056" s="9"/>
      <c r="G1056" s="9"/>
      <c r="H1056" s="9"/>
      <c r="I1056"/>
    </row>
    <row r="1057" spans="1:9" ht="15" customHeight="1" x14ac:dyDescent="0.25">
      <c r="A1057" s="9"/>
      <c r="B1057" s="9"/>
      <c r="C1057" s="9"/>
      <c r="D1057" s="9"/>
      <c r="E1057" s="9"/>
      <c r="F1057" s="9"/>
      <c r="G1057" s="9"/>
      <c r="H1057" s="9"/>
      <c r="I1057"/>
    </row>
    <row r="1058" spans="1:9" ht="15" customHeight="1" x14ac:dyDescent="0.25">
      <c r="A1058" s="9"/>
      <c r="B1058" s="9"/>
      <c r="C1058" s="9"/>
      <c r="D1058" s="9"/>
      <c r="E1058" s="9"/>
      <c r="F1058" s="9"/>
      <c r="G1058" s="9"/>
      <c r="H1058" s="9"/>
      <c r="I1058"/>
    </row>
    <row r="1059" spans="1:9" ht="15" customHeight="1" x14ac:dyDescent="0.25">
      <c r="A1059" s="9"/>
      <c r="B1059" s="9"/>
      <c r="C1059" s="9"/>
      <c r="D1059" s="9"/>
      <c r="E1059" s="9"/>
      <c r="F1059" s="9"/>
      <c r="G1059" s="9"/>
      <c r="H1059" s="9"/>
      <c r="I1059"/>
    </row>
    <row r="1060" spans="1:9" ht="15" customHeight="1" x14ac:dyDescent="0.25">
      <c r="A1060" s="9"/>
      <c r="B1060" s="9"/>
      <c r="C1060" s="9"/>
      <c r="D1060" s="9"/>
      <c r="E1060" s="9"/>
      <c r="F1060" s="9"/>
      <c r="G1060" s="9"/>
      <c r="H1060" s="9"/>
      <c r="I1060"/>
    </row>
    <row r="1061" spans="1:9" ht="15" customHeight="1" x14ac:dyDescent="0.25">
      <c r="A1061" s="9"/>
      <c r="B1061" s="9"/>
      <c r="C1061" s="9"/>
      <c r="D1061" s="9"/>
      <c r="E1061" s="9"/>
      <c r="F1061" s="9"/>
      <c r="G1061" s="9"/>
      <c r="H1061" s="9"/>
      <c r="I1061"/>
    </row>
    <row r="1062" spans="1:9" ht="15" customHeight="1" x14ac:dyDescent="0.25">
      <c r="A1062" s="9"/>
      <c r="B1062" s="9"/>
      <c r="C1062" s="9"/>
      <c r="D1062" s="9"/>
      <c r="E1062" s="9"/>
      <c r="F1062" s="9"/>
      <c r="G1062" s="9"/>
      <c r="H1062" s="9"/>
      <c r="I1062"/>
    </row>
    <row r="1063" spans="1:9" ht="15" customHeight="1" x14ac:dyDescent="0.25">
      <c r="A1063" s="9"/>
      <c r="B1063" s="9"/>
      <c r="C1063" s="9"/>
      <c r="D1063" s="9"/>
      <c r="E1063" s="9"/>
      <c r="F1063" s="9"/>
      <c r="G1063" s="9"/>
      <c r="H1063" s="9"/>
      <c r="I1063"/>
    </row>
    <row r="1064" spans="1:9" ht="15" customHeight="1" x14ac:dyDescent="0.25">
      <c r="A1064" s="9"/>
      <c r="B1064" s="9"/>
      <c r="C1064" s="9"/>
      <c r="D1064" s="9"/>
      <c r="E1064" s="9"/>
      <c r="F1064" s="9"/>
      <c r="G1064" s="9"/>
      <c r="H1064" s="9"/>
      <c r="I1064"/>
    </row>
    <row r="1065" spans="1:9" ht="15" customHeight="1" x14ac:dyDescent="0.25">
      <c r="A1065" s="9"/>
      <c r="B1065" s="9"/>
      <c r="C1065" s="9"/>
      <c r="D1065" s="9"/>
      <c r="E1065" s="9"/>
      <c r="F1065" s="9"/>
      <c r="G1065" s="9"/>
      <c r="H1065" s="9"/>
      <c r="I1065"/>
    </row>
    <row r="1066" spans="1:9" ht="15" customHeight="1" x14ac:dyDescent="0.25">
      <c r="A1066" s="9"/>
      <c r="B1066" s="9"/>
      <c r="C1066" s="9"/>
      <c r="D1066" s="9"/>
      <c r="E1066" s="9"/>
      <c r="F1066" s="9"/>
      <c r="G1066" s="9"/>
      <c r="H1066" s="9"/>
      <c r="I1066"/>
    </row>
    <row r="1067" spans="1:9" ht="15" customHeight="1" x14ac:dyDescent="0.25">
      <c r="A1067" s="9"/>
      <c r="B1067" s="9"/>
      <c r="C1067" s="9"/>
      <c r="D1067" s="9"/>
      <c r="E1067" s="9"/>
      <c r="F1067" s="9"/>
      <c r="G1067" s="9"/>
      <c r="H1067" s="9"/>
      <c r="I1067"/>
    </row>
    <row r="1068" spans="1:9" ht="15" customHeight="1" x14ac:dyDescent="0.25">
      <c r="A1068" s="9"/>
      <c r="B1068" s="9"/>
      <c r="C1068" s="9"/>
      <c r="D1068" s="9"/>
      <c r="E1068" s="9"/>
      <c r="F1068" s="9"/>
      <c r="G1068" s="9"/>
      <c r="H1068" s="9"/>
      <c r="I1068"/>
    </row>
    <row r="1069" spans="1:9" ht="15" customHeight="1" x14ac:dyDescent="0.25">
      <c r="A1069" s="9"/>
      <c r="B1069" s="9"/>
      <c r="C1069" s="9"/>
      <c r="D1069" s="9"/>
      <c r="E1069" s="9"/>
      <c r="F1069" s="9"/>
      <c r="G1069" s="9"/>
      <c r="H1069" s="9"/>
      <c r="I1069"/>
    </row>
    <row r="1070" spans="1:9" ht="15" customHeight="1" x14ac:dyDescent="0.25">
      <c r="A1070" s="9"/>
      <c r="B1070" s="9"/>
      <c r="C1070" s="9"/>
      <c r="D1070" s="9"/>
      <c r="E1070" s="9"/>
      <c r="F1070" s="9"/>
      <c r="G1070" s="9"/>
      <c r="H1070" s="9"/>
      <c r="I1070"/>
    </row>
    <row r="1071" spans="1:9" ht="15" customHeight="1" x14ac:dyDescent="0.25">
      <c r="A1071" s="9"/>
      <c r="B1071" s="9"/>
      <c r="C1071" s="9"/>
      <c r="D1071" s="9"/>
      <c r="E1071" s="9"/>
      <c r="F1071" s="9"/>
      <c r="G1071" s="9"/>
      <c r="H1071" s="9"/>
      <c r="I1071"/>
    </row>
    <row r="1072" spans="1:9" ht="15" customHeight="1" x14ac:dyDescent="0.25">
      <c r="A1072" s="9"/>
      <c r="B1072" s="9"/>
      <c r="C1072" s="9"/>
      <c r="D1072" s="9"/>
      <c r="E1072" s="9"/>
      <c r="F1072" s="9"/>
      <c r="G1072" s="9"/>
      <c r="H1072" s="9"/>
      <c r="I1072"/>
    </row>
    <row r="1073" spans="1:9" ht="15" customHeight="1" x14ac:dyDescent="0.25">
      <c r="A1073" s="9"/>
      <c r="B1073" s="9"/>
      <c r="C1073" s="9"/>
      <c r="D1073" s="9"/>
      <c r="E1073" s="9"/>
      <c r="F1073" s="9"/>
      <c r="G1073" s="9"/>
      <c r="H1073" s="9"/>
      <c r="I1073"/>
    </row>
    <row r="1074" spans="1:9" ht="15" customHeight="1" x14ac:dyDescent="0.25">
      <c r="A1074" s="9"/>
      <c r="B1074" s="9"/>
      <c r="C1074" s="9"/>
      <c r="D1074" s="9"/>
      <c r="E1074" s="9"/>
      <c r="F1074" s="9"/>
      <c r="G1074" s="9"/>
      <c r="H1074" s="9"/>
      <c r="I1074"/>
    </row>
    <row r="1075" spans="1:9" ht="15" customHeight="1" x14ac:dyDescent="0.25">
      <c r="A1075" s="9"/>
      <c r="B1075" s="9"/>
      <c r="C1075" s="9"/>
      <c r="D1075" s="9"/>
      <c r="E1075" s="9"/>
      <c r="F1075" s="9"/>
      <c r="G1075" s="9"/>
      <c r="H1075" s="9"/>
      <c r="I1075"/>
    </row>
    <row r="1076" spans="1:9" ht="15" customHeight="1" x14ac:dyDescent="0.25">
      <c r="A1076" s="9"/>
      <c r="B1076" s="9"/>
      <c r="C1076" s="9"/>
      <c r="D1076" s="9"/>
      <c r="E1076" s="9"/>
      <c r="F1076" s="9"/>
      <c r="G1076" s="9"/>
      <c r="H1076" s="9"/>
      <c r="I1076"/>
    </row>
    <row r="1077" spans="1:9" ht="15" customHeight="1" x14ac:dyDescent="0.25">
      <c r="A1077" s="9"/>
      <c r="B1077" s="9"/>
      <c r="C1077" s="9"/>
      <c r="D1077" s="9"/>
      <c r="E1077" s="9"/>
      <c r="F1077" s="9"/>
      <c r="G1077" s="9"/>
      <c r="H1077" s="9"/>
      <c r="I1077"/>
    </row>
    <row r="1078" spans="1:9" ht="15" customHeight="1" x14ac:dyDescent="0.25">
      <c r="A1078" s="9"/>
      <c r="B1078" s="9"/>
      <c r="C1078" s="9"/>
      <c r="D1078" s="9"/>
      <c r="E1078" s="9"/>
      <c r="F1078" s="9"/>
      <c r="G1078" s="9"/>
      <c r="H1078" s="9"/>
      <c r="I1078"/>
    </row>
    <row r="1079" spans="1:9" ht="15" customHeight="1" x14ac:dyDescent="0.25">
      <c r="A1079" s="9"/>
      <c r="B1079" s="9"/>
      <c r="C1079" s="9"/>
      <c r="D1079" s="9"/>
      <c r="E1079" s="9"/>
      <c r="F1079" s="9"/>
      <c r="G1079" s="9"/>
      <c r="H1079" s="9"/>
      <c r="I1079"/>
    </row>
    <row r="1080" spans="1:9" ht="15" customHeight="1" x14ac:dyDescent="0.25">
      <c r="A1080" s="9"/>
      <c r="B1080" s="9"/>
      <c r="C1080" s="9"/>
      <c r="D1080" s="9"/>
      <c r="E1080" s="9"/>
      <c r="F1080" s="9"/>
      <c r="G1080" s="9"/>
      <c r="H1080" s="9"/>
      <c r="I1080"/>
    </row>
    <row r="1081" spans="1:9" ht="15" customHeight="1" x14ac:dyDescent="0.25">
      <c r="A1081" s="9"/>
      <c r="B1081" s="9"/>
      <c r="C1081" s="9"/>
      <c r="D1081" s="9"/>
      <c r="E1081" s="9"/>
      <c r="F1081" s="9"/>
      <c r="G1081" s="9"/>
      <c r="H1081" s="9"/>
      <c r="I1081"/>
    </row>
    <row r="1082" spans="1:9" ht="15" customHeight="1" x14ac:dyDescent="0.25">
      <c r="A1082" s="9"/>
      <c r="B1082" s="9"/>
      <c r="C1082" s="9"/>
      <c r="D1082" s="9"/>
      <c r="E1082" s="9"/>
      <c r="F1082" s="9"/>
      <c r="G1082" s="9"/>
      <c r="H1082" s="9"/>
      <c r="I1082"/>
    </row>
    <row r="1083" spans="1:9" ht="15" customHeight="1" x14ac:dyDescent="0.25">
      <c r="A1083" s="9"/>
      <c r="B1083" s="9"/>
      <c r="C1083" s="9"/>
      <c r="D1083" s="9"/>
      <c r="E1083" s="9"/>
      <c r="F1083" s="9"/>
      <c r="G1083" s="9"/>
      <c r="H1083" s="9"/>
      <c r="I1083"/>
    </row>
    <row r="1084" spans="1:9" ht="15" customHeight="1" x14ac:dyDescent="0.25">
      <c r="A1084" s="9"/>
      <c r="B1084" s="9"/>
      <c r="C1084" s="9"/>
      <c r="D1084" s="9"/>
      <c r="E1084" s="9"/>
      <c r="F1084" s="9"/>
      <c r="G1084" s="9"/>
      <c r="H1084" s="9"/>
      <c r="I1084"/>
    </row>
    <row r="1085" spans="1:9" ht="15" customHeight="1" x14ac:dyDescent="0.25">
      <c r="A1085" s="9"/>
      <c r="B1085" s="9"/>
      <c r="C1085" s="9"/>
      <c r="D1085" s="9"/>
      <c r="E1085" s="9"/>
      <c r="F1085" s="9"/>
      <c r="G1085" s="9"/>
      <c r="H1085" s="9"/>
      <c r="I1085"/>
    </row>
    <row r="1086" spans="1:9" ht="15" customHeight="1" x14ac:dyDescent="0.25">
      <c r="A1086" s="9"/>
      <c r="B1086" s="9"/>
      <c r="C1086" s="9"/>
      <c r="D1086" s="9"/>
      <c r="E1086" s="9"/>
      <c r="F1086" s="9"/>
      <c r="G1086" s="9"/>
      <c r="H1086" s="9"/>
      <c r="I1086"/>
    </row>
    <row r="1087" spans="1:9" ht="15" customHeight="1" x14ac:dyDescent="0.25">
      <c r="A1087" s="9"/>
      <c r="B1087" s="9"/>
      <c r="C1087" s="9"/>
      <c r="D1087" s="9"/>
      <c r="E1087" s="9"/>
      <c r="F1087" s="9"/>
      <c r="G1087" s="9"/>
      <c r="H1087" s="9"/>
      <c r="I1087"/>
    </row>
    <row r="1088" spans="1:9" ht="15" customHeight="1" x14ac:dyDescent="0.25">
      <c r="A1088" s="9"/>
      <c r="B1088" s="9"/>
      <c r="C1088" s="9"/>
      <c r="D1088" s="9"/>
      <c r="E1088" s="9"/>
      <c r="F1088" s="9"/>
      <c r="G1088" s="9"/>
      <c r="H1088" s="9"/>
      <c r="I1088"/>
    </row>
    <row r="1089" spans="1:9" ht="15" customHeight="1" x14ac:dyDescent="0.25">
      <c r="A1089" s="9"/>
      <c r="B1089" s="9"/>
      <c r="C1089" s="9"/>
      <c r="D1089" s="9"/>
      <c r="E1089" s="9"/>
      <c r="F1089" s="9"/>
      <c r="G1089" s="9"/>
      <c r="H1089" s="9"/>
      <c r="I1089"/>
    </row>
    <row r="1090" spans="1:9" ht="15" customHeight="1" x14ac:dyDescent="0.25">
      <c r="A1090" s="9"/>
      <c r="B1090" s="9"/>
      <c r="C1090" s="9"/>
      <c r="D1090" s="9"/>
      <c r="E1090" s="9"/>
      <c r="F1090" s="9"/>
      <c r="G1090" s="9"/>
      <c r="H1090" s="9"/>
      <c r="I1090"/>
    </row>
    <row r="1091" spans="1:9" ht="15" customHeight="1" x14ac:dyDescent="0.25">
      <c r="A1091" s="9"/>
      <c r="B1091" s="9"/>
      <c r="C1091" s="9"/>
      <c r="D1091" s="9"/>
      <c r="E1091" s="9"/>
      <c r="F1091" s="9"/>
      <c r="G1091" s="9"/>
      <c r="H1091" s="9"/>
      <c r="I1091"/>
    </row>
    <row r="1092" spans="1:9" ht="15" customHeight="1" x14ac:dyDescent="0.25">
      <c r="A1092" s="9"/>
      <c r="B1092" s="9"/>
      <c r="C1092" s="9"/>
      <c r="D1092" s="9"/>
      <c r="E1092" s="9"/>
      <c r="F1092" s="9"/>
      <c r="G1092" s="9"/>
      <c r="H1092" s="9"/>
      <c r="I1092"/>
    </row>
    <row r="1093" spans="1:9" ht="15" customHeight="1" x14ac:dyDescent="0.25">
      <c r="A1093" s="9"/>
      <c r="B1093" s="9"/>
      <c r="C1093" s="9"/>
      <c r="D1093" s="9"/>
      <c r="E1093" s="9"/>
      <c r="F1093" s="9"/>
      <c r="G1093" s="9"/>
      <c r="H1093" s="9"/>
      <c r="I1093"/>
    </row>
    <row r="1094" spans="1:9" ht="15" customHeight="1" x14ac:dyDescent="0.25">
      <c r="A1094" s="9"/>
      <c r="B1094" s="9"/>
      <c r="C1094" s="9"/>
      <c r="D1094" s="9"/>
      <c r="E1094" s="9"/>
      <c r="F1094" s="9"/>
      <c r="G1094" s="9"/>
      <c r="H1094" s="9"/>
      <c r="I1094"/>
    </row>
    <row r="1095" spans="1:9" ht="15" customHeight="1" x14ac:dyDescent="0.25">
      <c r="A1095" s="9"/>
      <c r="B1095" s="9"/>
      <c r="C1095" s="9"/>
      <c r="D1095" s="9"/>
      <c r="E1095" s="9"/>
      <c r="F1095" s="9"/>
      <c r="G1095" s="9"/>
      <c r="H1095" s="9"/>
      <c r="I1095"/>
    </row>
    <row r="1096" spans="1:9" ht="15" customHeight="1" x14ac:dyDescent="0.25">
      <c r="A1096" s="9"/>
      <c r="B1096" s="9"/>
      <c r="C1096" s="9"/>
      <c r="D1096" s="9"/>
      <c r="E1096" s="9"/>
      <c r="F1096" s="9"/>
      <c r="G1096" s="9"/>
      <c r="H1096" s="9"/>
      <c r="I1096"/>
    </row>
    <row r="1097" spans="1:9" ht="15" customHeight="1" x14ac:dyDescent="0.25">
      <c r="A1097" s="9"/>
      <c r="B1097" s="9"/>
      <c r="C1097" s="9"/>
      <c r="D1097" s="9"/>
      <c r="E1097" s="9"/>
      <c r="F1097" s="9"/>
      <c r="G1097" s="9"/>
      <c r="H1097" s="9"/>
      <c r="I1097"/>
    </row>
    <row r="1098" spans="1:9" ht="15" customHeight="1" x14ac:dyDescent="0.25">
      <c r="A1098" s="9"/>
      <c r="B1098" s="9"/>
      <c r="C1098" s="9"/>
      <c r="D1098" s="9"/>
      <c r="E1098" s="9"/>
      <c r="F1098" s="9"/>
      <c r="G1098" s="9"/>
      <c r="H1098" s="9"/>
      <c r="I1098"/>
    </row>
    <row r="1099" spans="1:9" ht="15" customHeight="1" x14ac:dyDescent="0.25">
      <c r="A1099" s="9"/>
      <c r="B1099" s="9"/>
      <c r="C1099" s="9"/>
      <c r="D1099" s="9"/>
      <c r="E1099" s="9"/>
      <c r="F1099" s="9"/>
      <c r="G1099" s="9"/>
      <c r="H1099" s="9"/>
      <c r="I1099"/>
    </row>
    <row r="1100" spans="1:9" ht="15" customHeight="1" x14ac:dyDescent="0.25">
      <c r="A1100" s="9"/>
      <c r="B1100" s="9"/>
      <c r="C1100" s="9"/>
      <c r="D1100" s="9"/>
      <c r="E1100" s="9"/>
      <c r="F1100" s="9"/>
      <c r="G1100" s="9"/>
      <c r="H1100" s="9"/>
      <c r="I1100"/>
    </row>
    <row r="1101" spans="1:9" ht="15" customHeight="1" x14ac:dyDescent="0.25">
      <c r="A1101" s="9"/>
      <c r="B1101" s="9"/>
      <c r="C1101" s="9"/>
      <c r="D1101" s="9"/>
      <c r="E1101" s="9"/>
      <c r="F1101" s="9"/>
      <c r="G1101" s="9"/>
      <c r="H1101" s="9"/>
      <c r="I1101"/>
    </row>
    <row r="1102" spans="1:9" ht="15" customHeight="1" x14ac:dyDescent="0.25">
      <c r="A1102" s="9"/>
      <c r="B1102" s="9"/>
      <c r="C1102" s="9"/>
      <c r="D1102" s="9"/>
      <c r="E1102" s="9"/>
      <c r="F1102" s="9"/>
      <c r="G1102" s="9"/>
      <c r="H1102" s="9"/>
      <c r="I1102"/>
    </row>
    <row r="1103" spans="1:9" ht="15" customHeight="1" x14ac:dyDescent="0.25">
      <c r="A1103" s="9"/>
      <c r="B1103" s="9"/>
      <c r="C1103" s="9"/>
      <c r="D1103" s="9"/>
      <c r="E1103" s="9"/>
      <c r="F1103" s="9"/>
      <c r="G1103" s="9"/>
      <c r="H1103" s="9"/>
      <c r="I1103"/>
    </row>
    <row r="1104" spans="1:9" ht="15" customHeight="1" x14ac:dyDescent="0.25">
      <c r="A1104" s="9"/>
      <c r="B1104" s="9"/>
      <c r="C1104" s="9"/>
      <c r="D1104" s="9"/>
      <c r="E1104" s="9"/>
      <c r="F1104" s="9"/>
      <c r="G1104" s="9"/>
      <c r="H1104" s="9"/>
      <c r="I1104"/>
    </row>
    <row r="1105" spans="1:9" ht="15" customHeight="1" x14ac:dyDescent="0.25">
      <c r="A1105" s="9"/>
      <c r="B1105" s="9"/>
      <c r="C1105" s="9"/>
      <c r="D1105" s="9"/>
      <c r="E1105" s="9"/>
      <c r="F1105" s="9"/>
      <c r="G1105" s="9"/>
      <c r="H1105" s="9"/>
      <c r="I1105"/>
    </row>
    <row r="1106" spans="1:9" ht="15" customHeight="1" x14ac:dyDescent="0.25">
      <c r="A1106" s="9"/>
      <c r="B1106" s="9"/>
      <c r="C1106" s="9"/>
      <c r="D1106" s="9"/>
      <c r="E1106" s="9"/>
      <c r="F1106" s="9"/>
      <c r="G1106" s="9"/>
      <c r="H1106" s="9"/>
      <c r="I1106"/>
    </row>
    <row r="1107" spans="1:9" ht="15" customHeight="1" x14ac:dyDescent="0.25">
      <c r="A1107" s="9"/>
      <c r="B1107" s="9"/>
      <c r="C1107" s="9"/>
      <c r="D1107" s="9"/>
      <c r="E1107" s="9"/>
      <c r="F1107" s="9"/>
      <c r="G1107" s="9"/>
      <c r="H1107" s="9"/>
      <c r="I1107"/>
    </row>
    <row r="1108" spans="1:9" ht="15" customHeight="1" x14ac:dyDescent="0.25">
      <c r="A1108" s="9"/>
      <c r="B1108" s="9"/>
      <c r="C1108" s="9"/>
      <c r="D1108" s="9"/>
      <c r="E1108" s="9"/>
      <c r="F1108" s="9"/>
      <c r="G1108" s="9"/>
      <c r="H1108" s="9"/>
      <c r="I1108"/>
    </row>
    <row r="1109" spans="1:9" ht="15" customHeight="1" x14ac:dyDescent="0.25">
      <c r="A1109" s="9"/>
      <c r="B1109" s="9"/>
      <c r="C1109" s="9"/>
      <c r="D1109" s="9"/>
      <c r="E1109" s="9"/>
      <c r="F1109" s="9"/>
      <c r="G1109" s="9"/>
      <c r="H1109" s="9"/>
      <c r="I1109"/>
    </row>
    <row r="1110" spans="1:9" ht="15" customHeight="1" x14ac:dyDescent="0.25">
      <c r="A1110" s="9"/>
      <c r="B1110" s="9"/>
      <c r="C1110" s="9"/>
      <c r="D1110" s="9"/>
      <c r="E1110" s="9"/>
      <c r="F1110" s="9"/>
      <c r="G1110" s="9"/>
      <c r="H1110" s="9"/>
      <c r="I1110"/>
    </row>
    <row r="1111" spans="1:9" ht="15" customHeight="1" x14ac:dyDescent="0.25">
      <c r="A1111" s="9"/>
      <c r="B1111" s="9"/>
      <c r="C1111" s="9"/>
      <c r="D1111" s="9"/>
      <c r="E1111" s="9"/>
      <c r="F1111" s="9"/>
      <c r="G1111" s="9"/>
      <c r="H1111" s="9"/>
      <c r="I1111"/>
    </row>
    <row r="1112" spans="1:9" ht="15" customHeight="1" x14ac:dyDescent="0.25">
      <c r="A1112" s="9"/>
      <c r="B1112" s="9"/>
      <c r="C1112" s="9"/>
      <c r="D1112" s="9"/>
      <c r="E1112" s="9"/>
      <c r="F1112" s="9"/>
      <c r="G1112" s="9"/>
      <c r="H1112" s="9"/>
      <c r="I1112"/>
    </row>
    <row r="1113" spans="1:9" ht="15" customHeight="1" x14ac:dyDescent="0.25">
      <c r="A1113" s="9"/>
      <c r="B1113" s="9"/>
      <c r="C1113" s="9"/>
      <c r="D1113" s="9"/>
      <c r="E1113" s="9"/>
      <c r="F1113" s="9"/>
      <c r="G1113" s="9"/>
      <c r="H1113" s="9"/>
      <c r="I1113"/>
    </row>
    <row r="1114" spans="1:9" ht="15" customHeight="1" x14ac:dyDescent="0.25">
      <c r="A1114" s="9"/>
      <c r="B1114" s="9"/>
      <c r="C1114" s="9"/>
      <c r="D1114" s="9"/>
      <c r="E1114" s="9"/>
      <c r="F1114" s="9"/>
      <c r="G1114" s="9"/>
      <c r="H1114" s="9"/>
      <c r="I1114"/>
    </row>
    <row r="1115" spans="1:9" ht="15" customHeight="1" x14ac:dyDescent="0.25">
      <c r="A1115" s="9"/>
      <c r="B1115" s="9"/>
      <c r="C1115" s="9"/>
      <c r="D1115" s="9"/>
      <c r="E1115" s="9"/>
      <c r="F1115" s="9"/>
      <c r="G1115" s="9"/>
      <c r="H1115" s="9"/>
      <c r="I1115"/>
    </row>
    <row r="1116" spans="1:9" ht="15" customHeight="1" x14ac:dyDescent="0.25">
      <c r="A1116" s="9"/>
      <c r="B1116" s="9"/>
      <c r="C1116" s="9"/>
      <c r="D1116" s="9"/>
      <c r="E1116" s="9"/>
      <c r="F1116" s="9"/>
      <c r="G1116" s="9"/>
      <c r="H1116" s="9"/>
      <c r="I1116"/>
    </row>
    <row r="1117" spans="1:9" ht="15" customHeight="1" x14ac:dyDescent="0.25">
      <c r="A1117" s="9"/>
      <c r="B1117" s="9"/>
      <c r="C1117" s="9"/>
      <c r="D1117" s="9"/>
      <c r="E1117" s="9"/>
      <c r="F1117" s="9"/>
      <c r="G1117" s="9"/>
      <c r="H1117" s="9"/>
      <c r="I1117"/>
    </row>
    <row r="1118" spans="1:9" ht="15" customHeight="1" x14ac:dyDescent="0.25">
      <c r="A1118" s="9"/>
      <c r="B1118" s="9"/>
      <c r="C1118" s="9"/>
      <c r="D1118" s="9"/>
      <c r="E1118" s="9"/>
      <c r="F1118" s="9"/>
      <c r="G1118" s="9"/>
      <c r="H1118" s="9"/>
      <c r="I1118"/>
    </row>
    <row r="1119" spans="1:9" ht="15" customHeight="1" x14ac:dyDescent="0.25">
      <c r="A1119" s="9"/>
      <c r="B1119" s="9"/>
      <c r="C1119" s="9"/>
      <c r="D1119" s="9"/>
      <c r="E1119" s="9"/>
      <c r="F1119" s="9"/>
      <c r="G1119" s="9"/>
      <c r="H1119" s="9"/>
      <c r="I1119"/>
    </row>
    <row r="1120" spans="1:9" ht="15" customHeight="1" x14ac:dyDescent="0.25">
      <c r="A1120" s="9"/>
      <c r="B1120" s="9"/>
      <c r="C1120" s="9"/>
      <c r="D1120" s="9"/>
      <c r="E1120" s="9"/>
      <c r="F1120" s="9"/>
      <c r="G1120" s="9"/>
      <c r="H1120" s="9"/>
      <c r="I1120"/>
    </row>
    <row r="1121" spans="1:9" ht="15" customHeight="1" x14ac:dyDescent="0.25">
      <c r="A1121" s="9"/>
      <c r="B1121" s="9"/>
      <c r="C1121" s="9"/>
      <c r="D1121" s="9"/>
      <c r="E1121" s="9"/>
      <c r="F1121" s="9"/>
      <c r="G1121" s="9"/>
      <c r="H1121" s="9"/>
      <c r="I1121"/>
    </row>
    <row r="1122" spans="1:9" ht="15" customHeight="1" x14ac:dyDescent="0.25">
      <c r="A1122" s="9"/>
      <c r="B1122" s="9"/>
      <c r="C1122" s="9"/>
      <c r="D1122" s="9"/>
      <c r="E1122" s="9"/>
      <c r="F1122" s="9"/>
      <c r="G1122" s="9"/>
      <c r="H1122" s="9"/>
      <c r="I1122"/>
    </row>
    <row r="1123" spans="1:9" ht="15" customHeight="1" x14ac:dyDescent="0.25">
      <c r="A1123" s="9"/>
      <c r="B1123" s="9"/>
      <c r="C1123" s="9"/>
      <c r="D1123" s="9"/>
      <c r="E1123" s="9"/>
      <c r="F1123" s="9"/>
      <c r="G1123" s="9"/>
      <c r="H1123" s="9"/>
      <c r="I1123"/>
    </row>
    <row r="1124" spans="1:9" ht="15" customHeight="1" x14ac:dyDescent="0.25">
      <c r="A1124" s="9"/>
      <c r="B1124" s="9"/>
      <c r="C1124" s="9"/>
      <c r="D1124" s="9"/>
      <c r="E1124" s="9"/>
      <c r="F1124" s="9"/>
      <c r="G1124" s="9"/>
      <c r="H1124" s="9"/>
      <c r="I1124"/>
    </row>
    <row r="1125" spans="1:9" ht="15" customHeight="1" x14ac:dyDescent="0.25">
      <c r="A1125" s="9"/>
      <c r="B1125" s="9"/>
      <c r="C1125" s="9"/>
      <c r="D1125" s="9"/>
      <c r="E1125" s="9"/>
      <c r="F1125" s="9"/>
      <c r="G1125" s="9"/>
      <c r="H1125" s="9"/>
      <c r="I1125"/>
    </row>
    <row r="1126" spans="1:9" ht="15" customHeight="1" x14ac:dyDescent="0.25">
      <c r="A1126" s="9"/>
      <c r="B1126" s="9"/>
      <c r="C1126" s="9"/>
      <c r="D1126" s="9"/>
      <c r="E1126" s="9"/>
      <c r="F1126" s="9"/>
      <c r="G1126" s="9"/>
      <c r="H1126" s="9"/>
      <c r="I1126"/>
    </row>
    <row r="1127" spans="1:9" ht="15" customHeight="1" x14ac:dyDescent="0.25">
      <c r="A1127" s="9"/>
      <c r="B1127" s="9"/>
      <c r="C1127" s="9"/>
      <c r="D1127" s="9"/>
      <c r="E1127" s="9"/>
      <c r="F1127" s="9"/>
      <c r="G1127" s="9"/>
      <c r="H1127" s="9"/>
      <c r="I1127"/>
    </row>
    <row r="1128" spans="1:9" ht="15" customHeight="1" x14ac:dyDescent="0.25">
      <c r="A1128" s="9"/>
      <c r="B1128" s="9"/>
      <c r="C1128" s="9"/>
      <c r="D1128" s="9"/>
      <c r="E1128" s="9"/>
      <c r="F1128" s="9"/>
      <c r="G1128" s="9"/>
      <c r="H1128" s="9"/>
      <c r="I1128"/>
    </row>
    <row r="1129" spans="1:9" ht="15" customHeight="1" x14ac:dyDescent="0.25">
      <c r="A1129" s="9"/>
      <c r="B1129" s="9"/>
      <c r="C1129" s="9"/>
      <c r="D1129" s="9"/>
      <c r="E1129" s="9"/>
      <c r="F1129" s="9"/>
      <c r="G1129" s="9"/>
      <c r="H1129" s="9"/>
      <c r="I1129"/>
    </row>
    <row r="1130" spans="1:9" ht="15" customHeight="1" x14ac:dyDescent="0.25">
      <c r="A1130" s="9"/>
      <c r="B1130" s="9"/>
      <c r="C1130" s="9"/>
      <c r="D1130" s="9"/>
      <c r="E1130" s="9"/>
      <c r="F1130" s="9"/>
      <c r="G1130" s="9"/>
      <c r="H1130" s="9"/>
      <c r="I1130"/>
    </row>
    <row r="1131" spans="1:9" ht="15" customHeight="1" x14ac:dyDescent="0.25">
      <c r="A1131" s="9"/>
      <c r="B1131" s="9"/>
      <c r="C1131" s="9"/>
      <c r="D1131" s="9"/>
      <c r="E1131" s="9"/>
      <c r="F1131" s="9"/>
      <c r="G1131" s="9"/>
      <c r="H1131" s="9"/>
      <c r="I1131"/>
    </row>
    <row r="1132" spans="1:9" ht="15" customHeight="1" x14ac:dyDescent="0.25">
      <c r="A1132" s="9"/>
      <c r="B1132" s="9"/>
      <c r="C1132" s="9"/>
      <c r="D1132" s="9"/>
      <c r="E1132" s="9"/>
      <c r="F1132" s="9"/>
      <c r="G1132" s="9"/>
      <c r="H1132" s="9"/>
      <c r="I1132"/>
    </row>
    <row r="1133" spans="1:9" ht="15" customHeight="1" x14ac:dyDescent="0.25">
      <c r="A1133" s="9"/>
      <c r="B1133" s="9"/>
      <c r="C1133" s="9"/>
      <c r="D1133" s="9"/>
      <c r="E1133" s="9"/>
      <c r="F1133" s="9"/>
      <c r="G1133" s="9"/>
      <c r="H1133" s="9"/>
      <c r="I1133"/>
    </row>
    <row r="1134" spans="1:9" ht="15" customHeight="1" x14ac:dyDescent="0.25">
      <c r="A1134" s="9"/>
      <c r="B1134" s="9"/>
      <c r="C1134" s="9"/>
      <c r="D1134" s="9"/>
      <c r="E1134" s="9"/>
      <c r="F1134" s="9"/>
      <c r="G1134" s="9"/>
      <c r="H1134" s="9"/>
      <c r="I1134"/>
    </row>
    <row r="1135" spans="1:9" ht="15" customHeight="1" x14ac:dyDescent="0.25">
      <c r="A1135" s="9"/>
      <c r="B1135" s="9"/>
      <c r="C1135" s="9"/>
      <c r="D1135" s="9"/>
      <c r="E1135" s="9"/>
      <c r="F1135" s="9"/>
      <c r="G1135" s="9"/>
      <c r="H1135" s="9"/>
      <c r="I1135"/>
    </row>
    <row r="1136" spans="1:9" ht="15" customHeight="1" x14ac:dyDescent="0.25">
      <c r="A1136" s="9"/>
      <c r="B1136" s="9"/>
      <c r="C1136" s="9"/>
      <c r="D1136" s="9"/>
      <c r="E1136" s="9"/>
      <c r="F1136" s="9"/>
      <c r="G1136" s="9"/>
      <c r="H1136" s="9"/>
      <c r="I1136"/>
    </row>
    <row r="1137" spans="1:9" ht="15" customHeight="1" x14ac:dyDescent="0.25">
      <c r="A1137" s="9"/>
      <c r="B1137" s="9"/>
      <c r="C1137" s="9"/>
      <c r="D1137" s="9"/>
      <c r="E1137" s="9"/>
      <c r="F1137" s="9"/>
      <c r="G1137" s="9"/>
      <c r="H1137" s="9"/>
      <c r="I1137"/>
    </row>
    <row r="1138" spans="1:9" ht="15" customHeight="1" x14ac:dyDescent="0.25">
      <c r="A1138" s="9"/>
      <c r="B1138" s="9"/>
      <c r="C1138" s="9"/>
      <c r="D1138" s="9"/>
      <c r="E1138" s="9"/>
      <c r="F1138" s="9"/>
      <c r="G1138" s="9"/>
      <c r="H1138" s="9"/>
      <c r="I1138"/>
    </row>
    <row r="1139" spans="1:9" ht="15" customHeight="1" x14ac:dyDescent="0.25">
      <c r="A1139" s="9"/>
      <c r="B1139" s="9"/>
      <c r="C1139" s="9"/>
      <c r="D1139" s="9"/>
      <c r="E1139" s="9"/>
      <c r="F1139" s="9"/>
      <c r="G1139" s="9"/>
      <c r="H1139" s="9"/>
      <c r="I1139"/>
    </row>
    <row r="1140" spans="1:9" ht="15" customHeight="1" x14ac:dyDescent="0.25">
      <c r="A1140" s="9"/>
      <c r="B1140" s="9"/>
      <c r="C1140" s="9"/>
      <c r="D1140" s="9"/>
      <c r="E1140" s="9"/>
      <c r="F1140" s="9"/>
      <c r="G1140" s="9"/>
      <c r="H1140" s="9"/>
      <c r="I1140"/>
    </row>
    <row r="1141" spans="1:9" ht="15" customHeight="1" x14ac:dyDescent="0.25">
      <c r="A1141" s="9"/>
      <c r="B1141" s="9"/>
      <c r="C1141" s="9"/>
      <c r="D1141" s="9"/>
      <c r="E1141" s="9"/>
      <c r="F1141" s="9"/>
      <c r="G1141" s="9"/>
      <c r="H1141" s="9"/>
      <c r="I1141"/>
    </row>
    <row r="1142" spans="1:9" ht="15" customHeight="1" x14ac:dyDescent="0.25">
      <c r="A1142" s="9"/>
      <c r="B1142" s="9"/>
      <c r="C1142" s="9"/>
      <c r="D1142" s="9"/>
      <c r="E1142" s="9"/>
      <c r="F1142" s="9"/>
      <c r="G1142" s="9"/>
      <c r="H1142" s="9"/>
      <c r="I1142"/>
    </row>
    <row r="1143" spans="1:9" ht="15" customHeight="1" x14ac:dyDescent="0.25">
      <c r="A1143" s="9"/>
      <c r="B1143" s="9"/>
      <c r="C1143" s="9"/>
      <c r="D1143" s="9"/>
      <c r="E1143" s="9"/>
      <c r="F1143" s="9"/>
      <c r="G1143" s="9"/>
      <c r="H1143" s="9"/>
      <c r="I1143"/>
    </row>
    <row r="1144" spans="1:9" ht="15" customHeight="1" x14ac:dyDescent="0.25">
      <c r="A1144" s="9"/>
      <c r="B1144" s="9"/>
      <c r="C1144" s="9"/>
      <c r="D1144" s="9"/>
      <c r="E1144" s="9"/>
      <c r="F1144" s="9"/>
      <c r="G1144" s="9"/>
      <c r="H1144" s="9"/>
      <c r="I1144"/>
    </row>
    <row r="1145" spans="1:9" ht="15" customHeight="1" x14ac:dyDescent="0.25">
      <c r="A1145" s="9"/>
      <c r="B1145" s="9"/>
      <c r="C1145" s="9"/>
      <c r="D1145" s="9"/>
      <c r="E1145" s="9"/>
      <c r="F1145" s="9"/>
      <c r="G1145" s="9"/>
      <c r="H1145" s="9"/>
      <c r="I1145"/>
    </row>
    <row r="1146" spans="1:9" ht="15" customHeight="1" x14ac:dyDescent="0.25">
      <c r="A1146" s="9"/>
      <c r="B1146" s="9"/>
      <c r="C1146" s="9"/>
      <c r="D1146" s="9"/>
      <c r="E1146" s="9"/>
      <c r="F1146" s="9"/>
      <c r="G1146" s="9"/>
      <c r="H1146" s="9"/>
      <c r="I1146"/>
    </row>
    <row r="1147" spans="1:9" ht="15" customHeight="1" x14ac:dyDescent="0.25">
      <c r="A1147" s="9"/>
      <c r="B1147" s="9"/>
      <c r="C1147" s="9"/>
      <c r="D1147" s="9"/>
      <c r="E1147" s="9"/>
      <c r="F1147" s="9"/>
      <c r="G1147" s="9"/>
      <c r="H1147" s="9"/>
      <c r="I1147"/>
    </row>
    <row r="1148" spans="1:9" ht="15" customHeight="1" x14ac:dyDescent="0.25">
      <c r="A1148" s="9"/>
      <c r="B1148" s="9"/>
      <c r="C1148" s="9"/>
      <c r="D1148" s="9"/>
      <c r="E1148" s="9"/>
      <c r="F1148" s="9"/>
      <c r="G1148" s="9"/>
      <c r="H1148" s="9"/>
      <c r="I1148"/>
    </row>
    <row r="1149" spans="1:9" ht="15" customHeight="1" x14ac:dyDescent="0.25">
      <c r="A1149" s="9"/>
      <c r="B1149" s="9"/>
      <c r="C1149" s="9"/>
      <c r="D1149" s="9"/>
      <c r="E1149" s="9"/>
      <c r="F1149" s="9"/>
      <c r="G1149" s="9"/>
      <c r="H1149" s="9"/>
      <c r="I1149"/>
    </row>
    <row r="1150" spans="1:9" ht="15" customHeight="1" x14ac:dyDescent="0.25">
      <c r="A1150" s="9"/>
      <c r="B1150" s="9"/>
      <c r="C1150" s="9"/>
      <c r="D1150" s="9"/>
      <c r="E1150" s="9"/>
      <c r="F1150" s="9"/>
      <c r="G1150" s="9"/>
      <c r="H1150" s="9"/>
      <c r="I1150"/>
    </row>
    <row r="1151" spans="1:9" ht="15" customHeight="1" x14ac:dyDescent="0.25">
      <c r="A1151" s="9"/>
      <c r="B1151" s="9"/>
      <c r="C1151" s="9"/>
      <c r="D1151" s="9"/>
      <c r="E1151" s="9"/>
      <c r="F1151" s="9"/>
      <c r="G1151" s="9"/>
      <c r="H1151" s="9"/>
      <c r="I1151"/>
    </row>
    <row r="1152" spans="1:9" ht="15" customHeight="1" x14ac:dyDescent="0.25">
      <c r="A1152" s="9"/>
      <c r="B1152" s="9"/>
      <c r="C1152" s="9"/>
      <c r="D1152" s="9"/>
      <c r="E1152" s="9"/>
      <c r="F1152" s="9"/>
      <c r="G1152" s="9"/>
      <c r="H1152" s="9"/>
      <c r="I1152"/>
    </row>
    <row r="1153" spans="1:9" ht="15" customHeight="1" x14ac:dyDescent="0.25">
      <c r="A1153" s="9"/>
      <c r="B1153" s="9"/>
      <c r="C1153" s="9"/>
      <c r="D1153" s="9"/>
      <c r="E1153" s="9"/>
      <c r="F1153" s="9"/>
      <c r="G1153" s="9"/>
      <c r="H1153" s="9"/>
      <c r="I1153"/>
    </row>
    <row r="1154" spans="1:9" ht="15" customHeight="1" x14ac:dyDescent="0.25">
      <c r="A1154" s="9"/>
      <c r="B1154" s="9"/>
      <c r="C1154" s="9"/>
      <c r="D1154" s="9"/>
      <c r="E1154" s="9"/>
      <c r="F1154" s="9"/>
      <c r="G1154" s="9"/>
      <c r="H1154" s="9"/>
      <c r="I1154"/>
    </row>
    <row r="1155" spans="1:9" ht="15" customHeight="1" x14ac:dyDescent="0.25">
      <c r="A1155" s="9"/>
      <c r="B1155" s="9"/>
      <c r="C1155" s="9"/>
      <c r="D1155" s="9"/>
      <c r="E1155" s="9"/>
      <c r="F1155" s="9"/>
      <c r="G1155" s="9"/>
      <c r="H1155" s="9"/>
      <c r="I1155"/>
    </row>
    <row r="1156" spans="1:9" ht="15" customHeight="1" x14ac:dyDescent="0.25">
      <c r="A1156" s="9"/>
      <c r="B1156" s="9"/>
      <c r="C1156" s="9"/>
      <c r="D1156" s="9"/>
      <c r="E1156" s="9"/>
      <c r="F1156" s="9"/>
      <c r="G1156" s="9"/>
      <c r="H1156" s="9"/>
      <c r="I1156"/>
    </row>
    <row r="1157" spans="1:9" ht="15" customHeight="1" x14ac:dyDescent="0.25">
      <c r="A1157" s="9"/>
      <c r="B1157" s="9"/>
      <c r="C1157" s="9"/>
      <c r="D1157" s="9"/>
      <c r="E1157" s="9"/>
      <c r="F1157" s="9"/>
      <c r="G1157" s="9"/>
      <c r="H1157" s="9"/>
      <c r="I1157"/>
    </row>
    <row r="1158" spans="1:9" ht="15" customHeight="1" x14ac:dyDescent="0.25">
      <c r="A1158" s="9"/>
      <c r="B1158" s="9"/>
      <c r="C1158" s="9"/>
      <c r="D1158" s="9"/>
      <c r="E1158" s="9"/>
      <c r="F1158" s="9"/>
      <c r="G1158" s="9"/>
      <c r="H1158" s="9"/>
      <c r="I1158"/>
    </row>
    <row r="1159" spans="1:9" ht="15" customHeight="1" x14ac:dyDescent="0.25">
      <c r="A1159" s="9"/>
      <c r="B1159" s="9"/>
      <c r="C1159" s="9"/>
      <c r="D1159" s="9"/>
      <c r="E1159" s="9"/>
      <c r="F1159" s="9"/>
      <c r="G1159" s="9"/>
      <c r="H1159" s="9"/>
      <c r="I1159"/>
    </row>
    <row r="1160" spans="1:9" ht="15" customHeight="1" x14ac:dyDescent="0.25">
      <c r="A1160" s="9"/>
      <c r="B1160" s="9"/>
      <c r="C1160" s="9"/>
      <c r="D1160" s="9"/>
      <c r="E1160" s="9"/>
      <c r="F1160" s="9"/>
      <c r="G1160" s="9"/>
      <c r="H1160" s="9"/>
      <c r="I1160"/>
    </row>
    <row r="1161" spans="1:9" ht="15" customHeight="1" x14ac:dyDescent="0.25">
      <c r="A1161" s="9"/>
      <c r="B1161" s="9"/>
      <c r="C1161" s="9"/>
      <c r="D1161" s="9"/>
      <c r="E1161" s="9"/>
      <c r="F1161" s="9"/>
      <c r="G1161" s="9"/>
      <c r="H1161" s="9"/>
      <c r="I1161"/>
    </row>
    <row r="1162" spans="1:9" ht="15" customHeight="1" x14ac:dyDescent="0.25">
      <c r="A1162" s="9"/>
      <c r="B1162" s="9"/>
      <c r="C1162" s="9"/>
      <c r="D1162" s="9"/>
      <c r="E1162" s="9"/>
      <c r="F1162" s="9"/>
      <c r="G1162" s="9"/>
      <c r="H1162" s="9"/>
      <c r="I1162"/>
    </row>
    <row r="1163" spans="1:9" ht="15" customHeight="1" x14ac:dyDescent="0.25">
      <c r="A1163" s="9"/>
      <c r="B1163" s="9"/>
      <c r="C1163" s="9"/>
      <c r="D1163" s="9"/>
      <c r="E1163" s="9"/>
      <c r="F1163" s="9"/>
      <c r="G1163" s="9"/>
      <c r="H1163" s="9"/>
      <c r="I1163"/>
    </row>
    <row r="1164" spans="1:9" ht="15" customHeight="1" x14ac:dyDescent="0.25">
      <c r="A1164" s="9"/>
      <c r="B1164" s="9"/>
      <c r="C1164" s="9"/>
      <c r="D1164" s="9"/>
      <c r="E1164" s="9"/>
      <c r="F1164" s="9"/>
      <c r="G1164" s="9"/>
      <c r="H1164" s="9"/>
      <c r="I1164"/>
    </row>
    <row r="1165" spans="1:9" ht="15" customHeight="1" x14ac:dyDescent="0.25">
      <c r="A1165" s="9"/>
      <c r="B1165" s="9"/>
      <c r="C1165" s="9"/>
      <c r="D1165" s="9"/>
      <c r="E1165" s="9"/>
      <c r="F1165" s="9"/>
      <c r="G1165" s="9"/>
      <c r="H1165" s="9"/>
      <c r="I1165"/>
    </row>
    <row r="1166" spans="1:9" ht="15" customHeight="1" x14ac:dyDescent="0.25">
      <c r="A1166" s="9"/>
      <c r="B1166" s="9"/>
      <c r="C1166" s="9"/>
      <c r="D1166" s="9"/>
      <c r="E1166" s="9"/>
      <c r="F1166" s="9"/>
      <c r="G1166" s="9"/>
      <c r="H1166" s="9"/>
      <c r="I1166"/>
    </row>
    <row r="1167" spans="1:9" ht="15" customHeight="1" x14ac:dyDescent="0.25">
      <c r="A1167" s="9"/>
      <c r="B1167" s="9"/>
      <c r="C1167" s="9"/>
      <c r="D1167" s="9"/>
      <c r="E1167" s="9"/>
      <c r="F1167" s="9"/>
      <c r="G1167" s="9"/>
      <c r="H1167" s="9"/>
      <c r="I1167"/>
    </row>
    <row r="1168" spans="1:9" ht="15" customHeight="1" x14ac:dyDescent="0.25">
      <c r="A1168" s="9"/>
      <c r="B1168" s="9"/>
      <c r="C1168" s="9"/>
      <c r="D1168" s="9"/>
      <c r="E1168" s="9"/>
      <c r="F1168" s="9"/>
      <c r="G1168" s="9"/>
      <c r="H1168" s="9"/>
      <c r="I1168"/>
    </row>
    <row r="1169" spans="1:9" ht="15" customHeight="1" x14ac:dyDescent="0.25">
      <c r="A1169" s="9"/>
      <c r="B1169" s="9"/>
      <c r="C1169" s="9"/>
      <c r="D1169" s="9"/>
      <c r="E1169" s="9"/>
      <c r="F1169" s="9"/>
      <c r="G1169" s="9"/>
      <c r="H1169" s="9"/>
      <c r="I1169"/>
    </row>
    <row r="1170" spans="1:9" ht="15" customHeight="1" x14ac:dyDescent="0.25">
      <c r="A1170" s="9"/>
      <c r="B1170" s="9"/>
      <c r="C1170" s="9"/>
      <c r="D1170" s="9"/>
      <c r="E1170" s="9"/>
      <c r="F1170" s="9"/>
      <c r="G1170" s="9"/>
      <c r="H1170" s="9"/>
      <c r="I1170"/>
    </row>
    <row r="1171" spans="1:9" ht="15" customHeight="1" x14ac:dyDescent="0.25">
      <c r="A1171" s="9"/>
      <c r="B1171" s="9"/>
      <c r="C1171" s="9"/>
      <c r="D1171" s="9"/>
      <c r="E1171" s="9"/>
      <c r="F1171" s="9"/>
      <c r="G1171" s="9"/>
      <c r="H1171" s="9"/>
      <c r="I1171"/>
    </row>
    <row r="1172" spans="1:9" ht="15" customHeight="1" x14ac:dyDescent="0.25">
      <c r="A1172" s="9"/>
      <c r="B1172" s="9"/>
      <c r="C1172" s="9"/>
      <c r="D1172" s="9"/>
      <c r="E1172" s="9"/>
      <c r="F1172" s="9"/>
      <c r="G1172" s="9"/>
      <c r="H1172" s="9"/>
      <c r="I1172"/>
    </row>
    <row r="1173" spans="1:9" ht="15" customHeight="1" x14ac:dyDescent="0.25">
      <c r="A1173" s="9"/>
      <c r="B1173" s="9"/>
      <c r="C1173" s="9"/>
      <c r="D1173" s="9"/>
      <c r="E1173" s="9"/>
      <c r="F1173" s="9"/>
      <c r="G1173" s="9"/>
      <c r="H1173" s="9"/>
      <c r="I1173"/>
    </row>
    <row r="1174" spans="1:9" ht="15" customHeight="1" x14ac:dyDescent="0.25">
      <c r="A1174" s="9"/>
      <c r="B1174" s="9"/>
      <c r="C1174" s="9"/>
      <c r="D1174" s="9"/>
      <c r="E1174" s="9"/>
      <c r="F1174" s="9"/>
      <c r="G1174" s="9"/>
      <c r="H1174" s="9"/>
      <c r="I1174"/>
    </row>
    <row r="1175" spans="1:9" ht="15" customHeight="1" x14ac:dyDescent="0.25">
      <c r="A1175" s="9"/>
      <c r="B1175" s="9"/>
      <c r="C1175" s="9"/>
      <c r="D1175" s="9"/>
      <c r="E1175" s="9"/>
      <c r="F1175" s="9"/>
      <c r="G1175" s="9"/>
      <c r="H1175" s="9"/>
      <c r="I1175"/>
    </row>
    <row r="1176" spans="1:9" ht="15" customHeight="1" x14ac:dyDescent="0.25">
      <c r="A1176" s="9"/>
      <c r="B1176" s="9"/>
      <c r="C1176" s="9"/>
      <c r="D1176" s="9"/>
      <c r="E1176" s="9"/>
      <c r="F1176" s="9"/>
      <c r="G1176" s="9"/>
      <c r="H1176" s="9"/>
      <c r="I1176"/>
    </row>
    <row r="1177" spans="1:9" ht="15" customHeight="1" x14ac:dyDescent="0.25">
      <c r="A1177" s="9"/>
      <c r="B1177" s="9"/>
      <c r="C1177" s="9"/>
      <c r="D1177" s="9"/>
      <c r="E1177" s="9"/>
      <c r="F1177" s="9"/>
      <c r="G1177" s="9"/>
      <c r="H1177" s="9"/>
      <c r="I1177"/>
    </row>
    <row r="1178" spans="1:9" ht="15" customHeight="1" x14ac:dyDescent="0.25">
      <c r="A1178" s="9"/>
      <c r="B1178" s="9"/>
      <c r="C1178" s="9"/>
      <c r="D1178" s="9"/>
      <c r="E1178" s="9"/>
      <c r="F1178" s="9"/>
      <c r="G1178" s="9"/>
      <c r="H1178" s="9"/>
      <c r="I1178"/>
    </row>
    <row r="1179" spans="1:9" ht="15" customHeight="1" x14ac:dyDescent="0.25">
      <c r="A1179" s="9"/>
      <c r="B1179" s="9"/>
      <c r="C1179" s="9"/>
      <c r="D1179" s="9"/>
      <c r="E1179" s="9"/>
      <c r="F1179" s="9"/>
      <c r="G1179" s="9"/>
      <c r="H1179" s="9"/>
      <c r="I1179"/>
    </row>
    <row r="1180" spans="1:9" ht="15" customHeight="1" x14ac:dyDescent="0.25">
      <c r="A1180" s="9"/>
      <c r="B1180" s="9"/>
      <c r="C1180" s="9"/>
      <c r="D1180" s="9"/>
      <c r="E1180" s="9"/>
      <c r="F1180" s="9"/>
      <c r="G1180" s="9"/>
      <c r="H1180" s="9"/>
      <c r="I1180"/>
    </row>
    <row r="1181" spans="1:9" ht="15" customHeight="1" x14ac:dyDescent="0.25">
      <c r="A1181" s="9"/>
      <c r="B1181" s="9"/>
      <c r="C1181" s="9"/>
      <c r="D1181" s="9"/>
      <c r="E1181" s="9"/>
      <c r="F1181" s="9"/>
      <c r="G1181" s="9"/>
      <c r="H1181" s="9"/>
      <c r="I1181"/>
    </row>
    <row r="1182" spans="1:9" ht="15" customHeight="1" x14ac:dyDescent="0.25">
      <c r="A1182" s="9"/>
      <c r="B1182" s="9"/>
      <c r="C1182" s="9"/>
      <c r="D1182" s="9"/>
      <c r="E1182" s="9"/>
      <c r="F1182" s="9"/>
      <c r="G1182" s="9"/>
      <c r="H1182" s="9"/>
      <c r="I1182"/>
    </row>
    <row r="1183" spans="1:9" ht="15" customHeight="1" x14ac:dyDescent="0.25">
      <c r="A1183" s="9"/>
      <c r="B1183" s="9"/>
      <c r="C1183" s="9"/>
      <c r="D1183" s="9"/>
      <c r="E1183" s="9"/>
      <c r="F1183" s="9"/>
      <c r="G1183" s="9"/>
      <c r="H1183" s="9"/>
      <c r="I1183"/>
    </row>
    <row r="1184" spans="1:9" ht="15" customHeight="1" x14ac:dyDescent="0.25">
      <c r="A1184" s="9"/>
      <c r="B1184" s="9"/>
      <c r="C1184" s="9"/>
      <c r="D1184" s="9"/>
      <c r="E1184" s="9"/>
      <c r="F1184" s="9"/>
      <c r="G1184" s="9"/>
      <c r="H1184" s="9"/>
      <c r="I1184"/>
    </row>
    <row r="1185" spans="1:9" ht="15" customHeight="1" x14ac:dyDescent="0.25">
      <c r="A1185" s="9"/>
      <c r="B1185" s="9"/>
      <c r="C1185" s="9"/>
      <c r="D1185" s="9"/>
      <c r="E1185" s="9"/>
      <c r="F1185" s="9"/>
      <c r="G1185" s="9"/>
      <c r="H1185" s="9"/>
      <c r="I1185"/>
    </row>
    <row r="1186" spans="1:9" ht="15" customHeight="1" x14ac:dyDescent="0.25">
      <c r="A1186" s="9"/>
      <c r="B1186" s="9"/>
      <c r="C1186" s="9"/>
      <c r="D1186" s="9"/>
      <c r="E1186" s="9"/>
      <c r="F1186" s="9"/>
      <c r="G1186" s="9"/>
      <c r="H1186" s="9"/>
      <c r="I1186"/>
    </row>
    <row r="1187" spans="1:9" ht="15" customHeight="1" x14ac:dyDescent="0.25">
      <c r="A1187" s="9"/>
      <c r="B1187" s="9"/>
      <c r="C1187" s="9"/>
      <c r="D1187" s="9"/>
      <c r="E1187" s="9"/>
      <c r="F1187" s="9"/>
      <c r="G1187" s="9"/>
      <c r="H1187" s="9"/>
      <c r="I1187"/>
    </row>
    <row r="1188" spans="1:9" ht="15" customHeight="1" x14ac:dyDescent="0.25">
      <c r="A1188" s="9"/>
      <c r="B1188" s="9"/>
      <c r="C1188" s="9"/>
      <c r="D1188" s="9"/>
      <c r="E1188" s="9"/>
      <c r="F1188" s="9"/>
      <c r="G1188" s="9"/>
      <c r="H1188" s="9"/>
      <c r="I1188"/>
    </row>
    <row r="1189" spans="1:9" ht="15" customHeight="1" x14ac:dyDescent="0.25">
      <c r="A1189" s="9"/>
      <c r="B1189" s="9"/>
      <c r="C1189" s="9"/>
      <c r="D1189" s="9"/>
      <c r="E1189" s="9"/>
      <c r="F1189" s="9"/>
      <c r="G1189" s="9"/>
      <c r="H1189" s="9"/>
      <c r="I1189"/>
    </row>
    <row r="1190" spans="1:9" ht="15" customHeight="1" x14ac:dyDescent="0.25">
      <c r="A1190" s="9"/>
      <c r="B1190" s="9"/>
      <c r="C1190" s="9"/>
      <c r="D1190" s="9"/>
      <c r="E1190" s="9"/>
      <c r="F1190" s="9"/>
      <c r="G1190" s="9"/>
      <c r="H1190" s="9"/>
      <c r="I1190"/>
    </row>
    <row r="1191" spans="1:9" ht="15" customHeight="1" x14ac:dyDescent="0.25">
      <c r="A1191" s="9"/>
      <c r="B1191" s="9"/>
      <c r="C1191" s="9"/>
      <c r="D1191" s="9"/>
      <c r="E1191" s="9"/>
      <c r="F1191" s="9"/>
      <c r="G1191" s="9"/>
      <c r="H1191" s="9"/>
      <c r="I1191"/>
    </row>
    <row r="1192" spans="1:9" ht="15" customHeight="1" x14ac:dyDescent="0.25">
      <c r="A1192" s="9"/>
      <c r="B1192" s="9"/>
      <c r="C1192" s="9"/>
      <c r="D1192" s="9"/>
      <c r="E1192" s="9"/>
      <c r="F1192" s="9"/>
      <c r="G1192" s="9"/>
      <c r="H1192" s="9"/>
      <c r="I1192"/>
    </row>
    <row r="1193" spans="1:9" ht="15" customHeight="1" x14ac:dyDescent="0.25">
      <c r="A1193" s="9"/>
      <c r="B1193" s="9"/>
      <c r="C1193" s="9"/>
      <c r="D1193" s="9"/>
      <c r="E1193" s="9"/>
      <c r="F1193" s="9"/>
      <c r="G1193" s="9"/>
      <c r="H1193" s="9"/>
      <c r="I1193"/>
    </row>
    <row r="1194" spans="1:9" ht="15" customHeight="1" x14ac:dyDescent="0.25">
      <c r="A1194" s="9"/>
      <c r="B1194" s="9"/>
      <c r="C1194" s="9"/>
      <c r="D1194" s="9"/>
      <c r="E1194" s="9"/>
      <c r="F1194" s="9"/>
      <c r="G1194" s="9"/>
      <c r="H1194" s="9"/>
      <c r="I1194"/>
    </row>
    <row r="1195" spans="1:9" ht="15" customHeight="1" x14ac:dyDescent="0.25">
      <c r="A1195" s="9"/>
      <c r="B1195" s="9"/>
      <c r="C1195" s="9"/>
      <c r="D1195" s="9"/>
      <c r="E1195" s="9"/>
      <c r="F1195" s="9"/>
      <c r="G1195" s="9"/>
      <c r="H1195" s="9"/>
      <c r="I1195"/>
    </row>
    <row r="1196" spans="1:9" ht="15" customHeight="1" x14ac:dyDescent="0.25">
      <c r="A1196" s="9"/>
      <c r="B1196" s="9"/>
      <c r="C1196" s="9"/>
      <c r="D1196" s="9"/>
      <c r="E1196" s="9"/>
      <c r="F1196" s="9"/>
      <c r="G1196" s="9"/>
      <c r="H1196" s="9"/>
      <c r="I1196"/>
    </row>
    <row r="1197" spans="1:9" ht="15" customHeight="1" x14ac:dyDescent="0.25">
      <c r="A1197" s="9"/>
      <c r="B1197" s="9"/>
      <c r="C1197" s="9"/>
      <c r="D1197" s="9"/>
      <c r="E1197" s="9"/>
      <c r="F1197" s="9"/>
      <c r="G1197" s="9"/>
      <c r="H1197" s="9"/>
      <c r="I1197"/>
    </row>
    <row r="1198" spans="1:9" ht="15" customHeight="1" x14ac:dyDescent="0.25">
      <c r="A1198" s="9"/>
      <c r="B1198" s="9"/>
      <c r="C1198" s="9"/>
      <c r="D1198" s="9"/>
      <c r="E1198" s="9"/>
      <c r="F1198" s="9"/>
      <c r="G1198" s="9"/>
      <c r="H1198" s="9"/>
      <c r="I1198"/>
    </row>
    <row r="1199" spans="1:9" ht="15" customHeight="1" x14ac:dyDescent="0.25">
      <c r="A1199" s="9"/>
      <c r="B1199" s="9"/>
      <c r="C1199" s="9"/>
      <c r="D1199" s="9"/>
      <c r="E1199" s="9"/>
      <c r="F1199" s="9"/>
      <c r="G1199" s="9"/>
      <c r="H1199" s="9"/>
      <c r="I1199"/>
    </row>
    <row r="1200" spans="1:9" ht="15" customHeight="1" x14ac:dyDescent="0.25">
      <c r="A1200" s="9"/>
      <c r="B1200" s="9"/>
      <c r="C1200" s="9"/>
      <c r="D1200" s="9"/>
      <c r="E1200" s="9"/>
      <c r="F1200" s="9"/>
      <c r="G1200" s="9"/>
      <c r="H1200" s="9"/>
      <c r="I1200"/>
    </row>
    <row r="1201" spans="1:9" ht="15" customHeight="1" x14ac:dyDescent="0.25">
      <c r="A1201" s="9"/>
      <c r="B1201" s="9"/>
      <c r="C1201" s="9"/>
      <c r="D1201" s="9"/>
      <c r="E1201" s="9"/>
      <c r="F1201" s="9"/>
      <c r="G1201" s="9"/>
      <c r="H1201" s="9"/>
      <c r="I1201"/>
    </row>
    <row r="1202" spans="1:9" ht="15" customHeight="1" x14ac:dyDescent="0.25">
      <c r="A1202" s="9"/>
      <c r="B1202" s="9"/>
      <c r="C1202" s="9"/>
      <c r="D1202" s="9"/>
      <c r="E1202" s="9"/>
      <c r="F1202" s="9"/>
      <c r="G1202" s="9"/>
      <c r="H1202" s="9"/>
      <c r="I1202"/>
    </row>
    <row r="1203" spans="1:9" ht="15" customHeight="1" x14ac:dyDescent="0.25">
      <c r="A1203" s="9"/>
      <c r="B1203" s="9"/>
      <c r="C1203" s="9"/>
      <c r="D1203" s="9"/>
      <c r="E1203" s="9"/>
      <c r="F1203" s="9"/>
      <c r="G1203" s="9"/>
      <c r="H1203" s="9"/>
      <c r="I1203"/>
    </row>
    <row r="1204" spans="1:9" ht="15" customHeight="1" x14ac:dyDescent="0.25">
      <c r="A1204" s="9"/>
      <c r="B1204" s="9"/>
      <c r="C1204" s="9"/>
      <c r="D1204" s="9"/>
      <c r="E1204" s="9"/>
      <c r="F1204" s="9"/>
      <c r="G1204" s="9"/>
      <c r="H1204" s="9"/>
      <c r="I1204"/>
    </row>
    <row r="1205" spans="1:9" ht="15" customHeight="1" x14ac:dyDescent="0.25">
      <c r="A1205" s="9"/>
      <c r="B1205" s="9"/>
      <c r="C1205" s="9"/>
      <c r="D1205" s="9"/>
      <c r="E1205" s="9"/>
      <c r="F1205" s="9"/>
      <c r="G1205" s="9"/>
      <c r="H1205" s="9"/>
      <c r="I1205"/>
    </row>
    <row r="1206" spans="1:9" ht="15" customHeight="1" x14ac:dyDescent="0.25">
      <c r="A1206" s="9"/>
      <c r="B1206" s="9"/>
      <c r="C1206" s="9"/>
      <c r="D1206" s="9"/>
      <c r="E1206" s="9"/>
      <c r="F1206" s="9"/>
      <c r="G1206" s="9"/>
      <c r="H1206" s="9"/>
      <c r="I1206"/>
    </row>
    <row r="1207" spans="1:9" ht="15" customHeight="1" x14ac:dyDescent="0.25">
      <c r="A1207" s="9"/>
      <c r="B1207" s="9"/>
      <c r="C1207" s="9"/>
      <c r="D1207" s="9"/>
      <c r="E1207" s="9"/>
      <c r="F1207" s="9"/>
      <c r="G1207" s="9"/>
      <c r="H1207" s="9"/>
      <c r="I1207"/>
    </row>
    <row r="1208" spans="1:9" ht="15" customHeight="1" x14ac:dyDescent="0.25">
      <c r="A1208" s="9"/>
      <c r="B1208" s="9"/>
      <c r="C1208" s="9"/>
      <c r="D1208" s="9"/>
      <c r="E1208" s="9"/>
      <c r="F1208" s="9"/>
      <c r="G1208" s="9"/>
      <c r="H1208" s="9"/>
      <c r="I1208"/>
    </row>
    <row r="1209" spans="1:9" ht="15" customHeight="1" x14ac:dyDescent="0.25">
      <c r="A1209" s="9"/>
      <c r="B1209" s="9"/>
      <c r="C1209" s="9"/>
      <c r="D1209" s="9"/>
      <c r="E1209" s="9"/>
      <c r="F1209" s="9"/>
      <c r="G1209" s="9"/>
      <c r="H1209" s="9"/>
      <c r="I1209"/>
    </row>
    <row r="1210" spans="1:9" ht="15" customHeight="1" x14ac:dyDescent="0.25">
      <c r="A1210" s="9"/>
      <c r="B1210" s="9"/>
      <c r="C1210" s="9"/>
      <c r="D1210" s="9"/>
      <c r="E1210" s="9"/>
      <c r="F1210" s="9"/>
      <c r="G1210" s="9"/>
      <c r="H1210" s="9"/>
      <c r="I1210"/>
    </row>
    <row r="1211" spans="1:9" ht="15" customHeight="1" x14ac:dyDescent="0.25">
      <c r="A1211" s="9"/>
      <c r="B1211" s="9"/>
      <c r="C1211" s="9"/>
      <c r="D1211" s="9"/>
      <c r="E1211" s="9"/>
      <c r="F1211" s="9"/>
      <c r="G1211" s="9"/>
      <c r="H1211" s="9"/>
      <c r="I1211"/>
    </row>
    <row r="1212" spans="1:9" ht="15" customHeight="1" x14ac:dyDescent="0.25">
      <c r="A1212" s="9"/>
      <c r="B1212" s="9"/>
      <c r="C1212" s="9"/>
      <c r="D1212" s="9"/>
      <c r="E1212" s="9"/>
      <c r="F1212" s="9"/>
      <c r="G1212" s="9"/>
      <c r="H1212" s="9"/>
      <c r="I1212"/>
    </row>
    <row r="1213" spans="1:9" ht="15" customHeight="1" x14ac:dyDescent="0.25">
      <c r="A1213" s="9"/>
      <c r="B1213" s="9"/>
      <c r="C1213" s="9"/>
      <c r="D1213" s="9"/>
      <c r="E1213" s="9"/>
      <c r="F1213" s="9"/>
      <c r="G1213" s="9"/>
      <c r="H1213" s="9"/>
      <c r="I1213"/>
    </row>
    <row r="1214" spans="1:9" ht="15" customHeight="1" x14ac:dyDescent="0.25">
      <c r="A1214" s="9"/>
      <c r="B1214" s="9"/>
      <c r="C1214" s="9"/>
      <c r="D1214" s="9"/>
      <c r="E1214" s="9"/>
      <c r="F1214" s="9"/>
      <c r="G1214" s="9"/>
      <c r="H1214" s="9"/>
      <c r="I1214"/>
    </row>
    <row r="1215" spans="1:9" ht="15" customHeight="1" x14ac:dyDescent="0.25">
      <c r="A1215" s="9"/>
      <c r="B1215" s="9"/>
      <c r="C1215" s="9"/>
      <c r="D1215" s="9"/>
      <c r="E1215" s="9"/>
      <c r="F1215" s="9"/>
      <c r="G1215" s="9"/>
      <c r="H1215" s="9"/>
      <c r="I1215"/>
    </row>
    <row r="1216" spans="1:9" ht="15" customHeight="1" x14ac:dyDescent="0.25">
      <c r="A1216" s="9"/>
      <c r="B1216" s="9"/>
      <c r="C1216" s="9"/>
      <c r="D1216" s="9"/>
      <c r="E1216" s="9"/>
      <c r="F1216" s="9"/>
      <c r="G1216" s="9"/>
      <c r="H1216" s="9"/>
      <c r="I1216"/>
    </row>
    <row r="1217" spans="1:9" ht="15" customHeight="1" x14ac:dyDescent="0.25">
      <c r="A1217" s="9"/>
      <c r="B1217" s="9"/>
      <c r="C1217" s="9"/>
      <c r="D1217" s="9"/>
      <c r="E1217" s="9"/>
      <c r="F1217" s="9"/>
      <c r="G1217" s="9"/>
      <c r="H1217" s="9"/>
      <c r="I1217"/>
    </row>
    <row r="1218" spans="1:9" ht="15" customHeight="1" x14ac:dyDescent="0.25">
      <c r="A1218" s="9"/>
      <c r="B1218" s="9"/>
      <c r="C1218" s="9"/>
      <c r="D1218" s="9"/>
      <c r="E1218" s="9"/>
      <c r="F1218" s="9"/>
      <c r="G1218" s="9"/>
      <c r="H1218" s="9"/>
      <c r="I1218"/>
    </row>
    <row r="1219" spans="1:9" ht="15" customHeight="1" x14ac:dyDescent="0.25">
      <c r="A1219" s="9"/>
      <c r="B1219" s="9"/>
      <c r="C1219" s="9"/>
      <c r="D1219" s="9"/>
      <c r="E1219" s="9"/>
      <c r="F1219" s="9"/>
      <c r="G1219" s="9"/>
      <c r="H1219" s="9"/>
      <c r="I1219"/>
    </row>
    <row r="1220" spans="1:9" ht="15" customHeight="1" x14ac:dyDescent="0.25">
      <c r="A1220" s="9"/>
      <c r="B1220" s="9"/>
      <c r="C1220" s="9"/>
      <c r="D1220" s="9"/>
      <c r="E1220" s="9"/>
      <c r="F1220" s="9"/>
      <c r="G1220" s="9"/>
      <c r="H1220" s="9"/>
      <c r="I1220"/>
    </row>
    <row r="1221" spans="1:9" ht="15" customHeight="1" x14ac:dyDescent="0.25">
      <c r="A1221" s="9"/>
      <c r="B1221" s="9"/>
      <c r="C1221" s="9"/>
      <c r="D1221" s="9"/>
      <c r="E1221" s="9"/>
      <c r="F1221" s="9"/>
      <c r="G1221" s="9"/>
      <c r="H1221" s="9"/>
      <c r="I1221"/>
    </row>
    <row r="1222" spans="1:9" ht="15" customHeight="1" x14ac:dyDescent="0.25">
      <c r="A1222" s="9"/>
      <c r="B1222" s="9"/>
      <c r="C1222" s="9"/>
      <c r="D1222" s="9"/>
      <c r="E1222" s="9"/>
      <c r="F1222" s="9"/>
      <c r="G1222" s="9"/>
      <c r="H1222" s="9"/>
      <c r="I1222"/>
    </row>
    <row r="1223" spans="1:9" ht="15" customHeight="1" x14ac:dyDescent="0.25">
      <c r="A1223" s="9"/>
      <c r="B1223" s="9"/>
      <c r="C1223" s="9"/>
      <c r="D1223" s="9"/>
      <c r="E1223" s="9"/>
      <c r="F1223" s="9"/>
      <c r="G1223" s="9"/>
      <c r="H1223" s="9"/>
      <c r="I1223"/>
    </row>
    <row r="1224" spans="1:9" ht="15" customHeight="1" x14ac:dyDescent="0.25">
      <c r="A1224" s="9"/>
      <c r="B1224" s="9"/>
      <c r="C1224" s="9"/>
      <c r="D1224" s="9"/>
      <c r="E1224" s="9"/>
      <c r="F1224" s="9"/>
      <c r="G1224" s="9"/>
      <c r="H1224" s="9"/>
      <c r="I1224"/>
    </row>
    <row r="1225" spans="1:9" ht="15" customHeight="1" x14ac:dyDescent="0.25">
      <c r="A1225" s="9"/>
      <c r="B1225" s="9"/>
      <c r="C1225" s="9"/>
      <c r="D1225" s="9"/>
      <c r="E1225" s="9"/>
      <c r="F1225" s="9"/>
      <c r="G1225" s="9"/>
      <c r="H1225" s="9"/>
      <c r="I1225"/>
    </row>
    <row r="1226" spans="1:9" ht="15" customHeight="1" x14ac:dyDescent="0.25">
      <c r="A1226" s="9"/>
      <c r="B1226" s="9"/>
      <c r="C1226" s="9"/>
      <c r="D1226" s="9"/>
      <c r="E1226" s="9"/>
      <c r="F1226" s="9"/>
      <c r="G1226" s="9"/>
      <c r="H1226" s="9"/>
      <c r="I1226"/>
    </row>
    <row r="1227" spans="1:9" ht="15" customHeight="1" x14ac:dyDescent="0.25">
      <c r="A1227" s="9"/>
      <c r="B1227" s="9"/>
      <c r="C1227" s="9"/>
      <c r="D1227" s="9"/>
      <c r="E1227" s="9"/>
      <c r="F1227" s="9"/>
      <c r="G1227" s="9"/>
      <c r="H1227" s="9"/>
      <c r="I1227"/>
    </row>
    <row r="1228" spans="1:9" ht="15" customHeight="1" x14ac:dyDescent="0.25">
      <c r="A1228" s="9"/>
      <c r="B1228" s="9"/>
      <c r="C1228" s="9"/>
      <c r="D1228" s="9"/>
      <c r="E1228" s="9"/>
      <c r="F1228" s="9"/>
      <c r="G1228" s="9"/>
      <c r="H1228" s="9"/>
      <c r="I1228"/>
    </row>
    <row r="1229" spans="1:9" ht="15" customHeight="1" x14ac:dyDescent="0.25">
      <c r="A1229" s="9"/>
      <c r="B1229" s="9"/>
      <c r="C1229" s="9"/>
      <c r="D1229" s="9"/>
      <c r="E1229" s="9"/>
      <c r="F1229" s="9"/>
      <c r="G1229" s="9"/>
      <c r="H1229" s="9"/>
      <c r="I1229"/>
    </row>
    <row r="1230" spans="1:9" ht="15" customHeight="1" x14ac:dyDescent="0.25">
      <c r="A1230" s="9"/>
      <c r="B1230" s="9"/>
      <c r="C1230" s="9"/>
      <c r="D1230" s="9"/>
      <c r="E1230" s="9"/>
      <c r="F1230" s="9"/>
      <c r="G1230" s="9"/>
      <c r="H1230" s="9"/>
      <c r="I1230"/>
    </row>
    <row r="1231" spans="1:9" ht="15" customHeight="1" x14ac:dyDescent="0.25">
      <c r="A1231" s="9"/>
      <c r="B1231" s="9"/>
      <c r="C1231" s="9"/>
      <c r="D1231" s="9"/>
      <c r="E1231" s="9"/>
      <c r="F1231" s="9"/>
      <c r="G1231" s="9"/>
      <c r="H1231" s="9"/>
      <c r="I1231"/>
    </row>
    <row r="1232" spans="1:9" ht="15" customHeight="1" x14ac:dyDescent="0.25">
      <c r="A1232" s="9"/>
      <c r="B1232" s="9"/>
      <c r="C1232" s="9"/>
      <c r="D1232" s="9"/>
      <c r="E1232" s="9"/>
      <c r="F1232" s="9"/>
      <c r="G1232" s="9"/>
      <c r="H1232" s="9"/>
      <c r="I1232"/>
    </row>
    <row r="1233" spans="1:9" ht="15" customHeight="1" x14ac:dyDescent="0.25">
      <c r="A1233" s="9"/>
      <c r="B1233" s="9"/>
      <c r="C1233" s="9"/>
      <c r="D1233" s="9"/>
      <c r="E1233" s="9"/>
      <c r="F1233" s="9"/>
      <c r="G1233" s="9"/>
      <c r="H1233" s="9"/>
      <c r="I1233"/>
    </row>
    <row r="1234" spans="1:9" ht="15" customHeight="1" x14ac:dyDescent="0.25">
      <c r="A1234" s="9"/>
      <c r="B1234" s="9"/>
      <c r="C1234" s="9"/>
      <c r="D1234" s="9"/>
      <c r="E1234" s="9"/>
      <c r="F1234" s="9"/>
      <c r="G1234" s="9"/>
      <c r="H1234" s="9"/>
      <c r="I1234"/>
    </row>
    <row r="1235" spans="1:9" ht="15" customHeight="1" x14ac:dyDescent="0.25">
      <c r="A1235" s="9"/>
      <c r="B1235" s="9"/>
      <c r="C1235" s="9"/>
      <c r="D1235" s="9"/>
      <c r="E1235" s="9"/>
      <c r="F1235" s="9"/>
      <c r="G1235" s="9"/>
      <c r="H1235" s="9"/>
      <c r="I1235"/>
    </row>
    <row r="1236" spans="1:9" ht="15" customHeight="1" x14ac:dyDescent="0.25">
      <c r="A1236" s="9"/>
      <c r="B1236" s="9"/>
      <c r="C1236" s="9"/>
      <c r="D1236" s="9"/>
      <c r="E1236" s="9"/>
      <c r="F1236" s="9"/>
      <c r="G1236" s="9"/>
      <c r="H1236" s="9"/>
      <c r="I1236"/>
    </row>
    <row r="1237" spans="1:9" ht="15" customHeight="1" x14ac:dyDescent="0.25">
      <c r="A1237" s="9"/>
      <c r="B1237" s="9"/>
      <c r="C1237" s="9"/>
      <c r="D1237" s="9"/>
      <c r="E1237" s="9"/>
      <c r="F1237" s="9"/>
      <c r="G1237" s="9"/>
      <c r="H1237" s="9"/>
      <c r="I1237"/>
    </row>
    <row r="1238" spans="1:9" ht="15" customHeight="1" x14ac:dyDescent="0.25">
      <c r="A1238" s="9"/>
      <c r="B1238" s="9"/>
      <c r="C1238" s="9"/>
      <c r="D1238" s="9"/>
      <c r="E1238" s="9"/>
      <c r="F1238" s="9"/>
      <c r="G1238" s="9"/>
      <c r="H1238" s="9"/>
      <c r="I1238"/>
    </row>
    <row r="1239" spans="1:9" ht="15" customHeight="1" x14ac:dyDescent="0.25">
      <c r="A1239" s="9"/>
      <c r="B1239" s="9"/>
      <c r="C1239" s="9"/>
      <c r="D1239" s="9"/>
      <c r="E1239" s="9"/>
      <c r="F1239" s="9"/>
      <c r="G1239" s="9"/>
      <c r="H1239" s="9"/>
      <c r="I1239"/>
    </row>
    <row r="1240" spans="1:9" ht="15" customHeight="1" x14ac:dyDescent="0.25">
      <c r="A1240" s="9"/>
      <c r="B1240" s="9"/>
      <c r="C1240" s="9"/>
      <c r="D1240" s="9"/>
      <c r="E1240" s="9"/>
      <c r="F1240" s="9"/>
      <c r="G1240" s="9"/>
      <c r="H1240" s="9"/>
      <c r="I1240"/>
    </row>
    <row r="1241" spans="1:9" ht="15" customHeight="1" x14ac:dyDescent="0.25">
      <c r="A1241" s="9"/>
      <c r="B1241" s="9"/>
      <c r="C1241" s="9"/>
      <c r="D1241" s="9"/>
      <c r="E1241" s="9"/>
      <c r="F1241" s="9"/>
      <c r="G1241" s="9"/>
      <c r="H1241" s="9"/>
      <c r="I1241"/>
    </row>
    <row r="1242" spans="1:9" ht="15" customHeight="1" x14ac:dyDescent="0.25">
      <c r="A1242" s="9"/>
      <c r="B1242" s="9"/>
      <c r="C1242" s="9"/>
      <c r="D1242" s="9"/>
      <c r="E1242" s="9"/>
      <c r="F1242" s="9"/>
      <c r="G1242" s="9"/>
      <c r="H1242" s="9"/>
      <c r="I1242"/>
    </row>
    <row r="1243" spans="1:9" ht="15" customHeight="1" x14ac:dyDescent="0.25">
      <c r="A1243" s="9"/>
      <c r="B1243" s="9"/>
      <c r="C1243" s="9"/>
      <c r="D1243" s="9"/>
      <c r="E1243" s="9"/>
      <c r="F1243" s="9"/>
      <c r="G1243" s="9"/>
      <c r="H1243" s="9"/>
      <c r="I1243"/>
    </row>
    <row r="1244" spans="1:9" ht="15" customHeight="1" x14ac:dyDescent="0.25">
      <c r="A1244" s="9"/>
      <c r="B1244" s="9"/>
      <c r="C1244" s="9"/>
      <c r="D1244" s="9"/>
      <c r="E1244" s="9"/>
      <c r="F1244" s="9"/>
      <c r="G1244" s="9"/>
      <c r="H1244" s="9"/>
      <c r="I1244"/>
    </row>
    <row r="1245" spans="1:9" ht="15" customHeight="1" x14ac:dyDescent="0.25">
      <c r="A1245" s="9"/>
      <c r="B1245" s="9"/>
      <c r="C1245" s="9"/>
      <c r="D1245" s="9"/>
      <c r="E1245" s="9"/>
      <c r="F1245" s="9"/>
      <c r="G1245" s="9"/>
      <c r="H1245" s="9"/>
      <c r="I1245"/>
    </row>
    <row r="1246" spans="1:9" ht="15" customHeight="1" x14ac:dyDescent="0.25">
      <c r="A1246" s="9"/>
      <c r="B1246" s="9"/>
      <c r="C1246" s="9"/>
      <c r="D1246" s="9"/>
      <c r="E1246" s="9"/>
      <c r="F1246" s="9"/>
      <c r="G1246" s="9"/>
      <c r="H1246" s="9"/>
      <c r="I1246"/>
    </row>
    <row r="1247" spans="1:9" ht="15" customHeight="1" x14ac:dyDescent="0.25">
      <c r="A1247" s="9"/>
      <c r="B1247" s="9"/>
      <c r="C1247" s="9"/>
      <c r="D1247" s="9"/>
      <c r="E1247" s="9"/>
      <c r="F1247" s="9"/>
      <c r="G1247" s="9"/>
      <c r="H1247" s="9"/>
      <c r="I1247"/>
    </row>
    <row r="1248" spans="1:9" ht="15" customHeight="1" x14ac:dyDescent="0.25">
      <c r="A1248" s="9"/>
      <c r="B1248" s="9"/>
      <c r="C1248" s="9"/>
      <c r="D1248" s="9"/>
      <c r="E1248" s="9"/>
      <c r="F1248" s="9"/>
      <c r="G1248" s="9"/>
      <c r="H1248" s="9"/>
      <c r="I1248"/>
    </row>
    <row r="1249" spans="1:9" ht="15" customHeight="1" x14ac:dyDescent="0.25">
      <c r="A1249" s="9"/>
      <c r="B1249" s="9"/>
      <c r="C1249" s="9"/>
      <c r="D1249" s="9"/>
      <c r="E1249" s="9"/>
      <c r="F1249" s="9"/>
      <c r="G1249" s="9"/>
      <c r="H1249" s="9"/>
      <c r="I1249"/>
    </row>
    <row r="1250" spans="1:9" ht="15" customHeight="1" x14ac:dyDescent="0.25">
      <c r="A1250" s="9"/>
      <c r="B1250" s="9"/>
      <c r="C1250" s="9"/>
      <c r="D1250" s="9"/>
      <c r="E1250" s="9"/>
      <c r="F1250" s="9"/>
      <c r="G1250" s="9"/>
      <c r="H1250" s="9"/>
      <c r="I1250"/>
    </row>
    <row r="1251" spans="1:9" ht="15" customHeight="1" x14ac:dyDescent="0.25">
      <c r="A1251" s="9"/>
      <c r="B1251" s="9"/>
      <c r="C1251" s="9"/>
      <c r="D1251" s="9"/>
      <c r="E1251" s="9"/>
      <c r="F1251" s="9"/>
      <c r="G1251" s="9"/>
      <c r="H1251" s="9"/>
      <c r="I1251"/>
    </row>
    <row r="1252" spans="1:9" ht="15" customHeight="1" x14ac:dyDescent="0.25">
      <c r="A1252" s="9"/>
      <c r="B1252" s="9"/>
      <c r="C1252" s="9"/>
      <c r="D1252" s="9"/>
      <c r="E1252" s="9"/>
      <c r="F1252" s="9"/>
      <c r="G1252" s="9"/>
      <c r="H1252" s="9"/>
      <c r="I1252"/>
    </row>
    <row r="1253" spans="1:9" ht="15" customHeight="1" x14ac:dyDescent="0.25">
      <c r="A1253" s="9"/>
      <c r="B1253" s="9"/>
      <c r="C1253" s="9"/>
      <c r="D1253" s="9"/>
      <c r="E1253" s="9"/>
      <c r="F1253" s="9"/>
      <c r="G1253" s="9"/>
      <c r="H1253" s="9"/>
      <c r="I1253"/>
    </row>
    <row r="1254" spans="1:9" ht="15" customHeight="1" x14ac:dyDescent="0.25">
      <c r="A1254" s="9"/>
      <c r="B1254" s="9"/>
      <c r="C1254" s="9"/>
      <c r="D1254" s="9"/>
      <c r="E1254" s="9"/>
      <c r="F1254" s="9"/>
      <c r="G1254" s="9"/>
      <c r="H1254" s="9"/>
      <c r="I1254"/>
    </row>
    <row r="1255" spans="1:9" ht="15" customHeight="1" x14ac:dyDescent="0.25">
      <c r="A1255" s="9"/>
      <c r="B1255" s="9"/>
      <c r="C1255" s="9"/>
      <c r="D1255" s="9"/>
      <c r="E1255" s="9"/>
      <c r="F1255" s="9"/>
      <c r="G1255" s="9"/>
      <c r="H1255" s="9"/>
      <c r="I1255"/>
    </row>
    <row r="1256" spans="1:9" ht="15" customHeight="1" x14ac:dyDescent="0.25">
      <c r="A1256" s="9"/>
      <c r="B1256" s="9"/>
      <c r="C1256" s="9"/>
      <c r="D1256" s="9"/>
      <c r="E1256" s="9"/>
      <c r="F1256" s="9"/>
      <c r="G1256" s="9"/>
      <c r="H1256" s="9"/>
      <c r="I1256"/>
    </row>
    <row r="1257" spans="1:9" ht="15" customHeight="1" x14ac:dyDescent="0.25">
      <c r="A1257" s="9"/>
      <c r="B1257" s="9"/>
      <c r="C1257" s="9"/>
      <c r="D1257" s="9"/>
      <c r="E1257" s="9"/>
      <c r="F1257" s="9"/>
      <c r="G1257" s="9"/>
      <c r="H1257" s="9"/>
      <c r="I1257"/>
    </row>
    <row r="1258" spans="1:9" ht="15" customHeight="1" x14ac:dyDescent="0.25">
      <c r="A1258" s="9"/>
      <c r="B1258" s="9"/>
      <c r="C1258" s="9"/>
      <c r="D1258" s="9"/>
      <c r="E1258" s="9"/>
      <c r="F1258" s="9"/>
      <c r="G1258" s="9"/>
      <c r="H1258" s="9"/>
      <c r="I1258"/>
    </row>
    <row r="1259" spans="1:9" ht="15" customHeight="1" x14ac:dyDescent="0.25">
      <c r="A1259" s="9"/>
      <c r="B1259" s="9"/>
      <c r="C1259" s="9"/>
      <c r="D1259" s="9"/>
      <c r="E1259" s="9"/>
      <c r="F1259" s="9"/>
      <c r="G1259" s="9"/>
      <c r="H1259" s="9"/>
      <c r="I1259"/>
    </row>
    <row r="1260" spans="1:9" ht="15" customHeight="1" x14ac:dyDescent="0.25">
      <c r="A1260" s="9"/>
      <c r="B1260" s="9"/>
      <c r="C1260" s="9"/>
      <c r="D1260" s="9"/>
      <c r="E1260" s="9"/>
      <c r="F1260" s="9"/>
      <c r="G1260" s="9"/>
      <c r="H1260" s="9"/>
      <c r="I1260"/>
    </row>
    <row r="1261" spans="1:9" ht="15" customHeight="1" x14ac:dyDescent="0.25">
      <c r="A1261" s="9"/>
      <c r="B1261" s="9"/>
      <c r="C1261" s="9"/>
      <c r="D1261" s="9"/>
      <c r="E1261" s="9"/>
      <c r="F1261" s="9"/>
      <c r="G1261" s="9"/>
      <c r="H1261" s="9"/>
      <c r="I1261"/>
    </row>
    <row r="1262" spans="1:9" ht="15" customHeight="1" x14ac:dyDescent="0.25">
      <c r="A1262" s="9"/>
      <c r="B1262" s="9"/>
      <c r="C1262" s="9"/>
      <c r="D1262" s="9"/>
      <c r="E1262" s="9"/>
      <c r="F1262" s="9"/>
      <c r="G1262" s="9"/>
      <c r="H1262" s="9"/>
      <c r="I1262"/>
    </row>
    <row r="1263" spans="1:9" ht="15" customHeight="1" x14ac:dyDescent="0.25">
      <c r="A1263" s="9"/>
      <c r="B1263" s="9"/>
      <c r="C1263" s="9"/>
      <c r="D1263" s="9"/>
      <c r="E1263" s="9"/>
      <c r="F1263" s="9"/>
      <c r="G1263" s="9"/>
      <c r="H1263" s="9"/>
      <c r="I1263"/>
    </row>
    <row r="1264" spans="1:9" ht="15" customHeight="1" x14ac:dyDescent="0.25">
      <c r="A1264" s="9"/>
      <c r="B1264" s="9"/>
      <c r="C1264" s="9"/>
      <c r="D1264" s="9"/>
      <c r="E1264" s="9"/>
      <c r="F1264" s="9"/>
      <c r="G1264" s="9"/>
      <c r="H1264" s="9"/>
      <c r="I1264"/>
    </row>
    <row r="1265" spans="1:9" ht="15" customHeight="1" x14ac:dyDescent="0.25">
      <c r="A1265" s="9"/>
      <c r="B1265" s="9"/>
      <c r="C1265" s="9"/>
      <c r="D1265" s="9"/>
      <c r="E1265" s="9"/>
      <c r="F1265" s="9"/>
      <c r="G1265" s="9"/>
      <c r="H1265" s="9"/>
      <c r="I1265"/>
    </row>
    <row r="1266" spans="1:9" ht="15" customHeight="1" x14ac:dyDescent="0.25">
      <c r="A1266" s="9"/>
      <c r="B1266" s="9"/>
      <c r="C1266" s="9"/>
      <c r="D1266" s="9"/>
      <c r="E1266" s="9"/>
      <c r="F1266" s="9"/>
      <c r="G1266" s="9"/>
      <c r="H1266" s="9"/>
      <c r="I1266"/>
    </row>
    <row r="1267" spans="1:9" ht="15" customHeight="1" x14ac:dyDescent="0.25">
      <c r="A1267" s="9"/>
      <c r="B1267" s="9"/>
      <c r="C1267" s="9"/>
      <c r="D1267" s="9"/>
      <c r="E1267" s="9"/>
      <c r="F1267" s="9"/>
      <c r="G1267" s="9"/>
      <c r="H1267" s="9"/>
      <c r="I1267"/>
    </row>
    <row r="1268" spans="1:9" ht="15" customHeight="1" x14ac:dyDescent="0.25">
      <c r="A1268" s="9"/>
      <c r="B1268" s="9"/>
      <c r="C1268" s="9"/>
      <c r="D1268" s="9"/>
      <c r="E1268" s="9"/>
      <c r="F1268" s="9"/>
      <c r="G1268" s="9"/>
      <c r="H1268" s="9"/>
      <c r="I1268"/>
    </row>
    <row r="1269" spans="1:9" ht="15" customHeight="1" x14ac:dyDescent="0.25">
      <c r="A1269" s="9"/>
      <c r="B1269" s="9"/>
      <c r="C1269" s="9"/>
      <c r="D1269" s="9"/>
      <c r="E1269" s="9"/>
      <c r="F1269" s="9"/>
      <c r="G1269" s="9"/>
      <c r="H1269" s="9"/>
      <c r="I1269"/>
    </row>
    <row r="1270" spans="1:9" ht="15" customHeight="1" x14ac:dyDescent="0.25">
      <c r="A1270" s="9"/>
      <c r="B1270" s="9"/>
      <c r="C1270" s="9"/>
      <c r="D1270" s="9"/>
      <c r="E1270" s="9"/>
      <c r="F1270" s="9"/>
      <c r="G1270" s="9"/>
      <c r="H1270" s="9"/>
      <c r="I1270"/>
    </row>
    <row r="1271" spans="1:9" ht="15" customHeight="1" x14ac:dyDescent="0.25">
      <c r="A1271" s="9"/>
      <c r="B1271" s="9"/>
      <c r="C1271" s="9"/>
      <c r="D1271" s="9"/>
      <c r="E1271" s="9"/>
      <c r="F1271" s="9"/>
      <c r="G1271" s="9"/>
      <c r="H1271" s="9"/>
      <c r="I1271"/>
    </row>
    <row r="1272" spans="1:9" ht="15" customHeight="1" x14ac:dyDescent="0.25">
      <c r="A1272" s="9"/>
      <c r="B1272" s="9"/>
      <c r="C1272" s="9"/>
      <c r="D1272" s="9"/>
      <c r="E1272" s="9"/>
      <c r="F1272" s="9"/>
      <c r="G1272" s="9"/>
      <c r="H1272" s="9"/>
      <c r="I1272"/>
    </row>
    <row r="1273" spans="1:9" ht="15" customHeight="1" x14ac:dyDescent="0.25">
      <c r="A1273" s="9"/>
      <c r="B1273" s="9"/>
      <c r="C1273" s="9"/>
      <c r="D1273" s="9"/>
      <c r="E1273" s="9"/>
      <c r="F1273" s="9"/>
      <c r="G1273" s="9"/>
      <c r="H1273" s="9"/>
      <c r="I1273"/>
    </row>
    <row r="1274" spans="1:9" ht="15" customHeight="1" x14ac:dyDescent="0.25">
      <c r="A1274" s="9"/>
      <c r="B1274" s="9"/>
      <c r="C1274" s="9"/>
      <c r="D1274" s="9"/>
      <c r="E1274" s="9"/>
      <c r="F1274" s="9"/>
      <c r="G1274" s="9"/>
      <c r="H1274" s="9"/>
      <c r="I1274"/>
    </row>
    <row r="1275" spans="1:9" ht="15" customHeight="1" x14ac:dyDescent="0.25">
      <c r="A1275" s="9"/>
      <c r="B1275" s="9"/>
      <c r="C1275" s="9"/>
      <c r="D1275" s="9"/>
      <c r="E1275" s="9"/>
      <c r="F1275" s="9"/>
      <c r="G1275" s="9"/>
      <c r="H1275" s="9"/>
      <c r="I1275"/>
    </row>
    <row r="1276" spans="1:9" ht="15" customHeight="1" x14ac:dyDescent="0.25">
      <c r="A1276" s="9"/>
      <c r="B1276" s="9"/>
      <c r="C1276" s="9"/>
      <c r="D1276" s="9"/>
      <c r="E1276" s="9"/>
      <c r="F1276" s="9"/>
      <c r="G1276" s="9"/>
      <c r="H1276" s="9"/>
      <c r="I1276"/>
    </row>
    <row r="1277" spans="1:9" ht="15" customHeight="1" x14ac:dyDescent="0.25">
      <c r="A1277" s="9"/>
      <c r="B1277" s="9"/>
      <c r="C1277" s="9"/>
      <c r="D1277" s="9"/>
      <c r="E1277" s="9"/>
      <c r="F1277" s="9"/>
      <c r="G1277" s="9"/>
      <c r="H1277" s="9"/>
      <c r="I1277"/>
    </row>
    <row r="1278" spans="1:9" ht="15" customHeight="1" x14ac:dyDescent="0.25">
      <c r="A1278" s="9"/>
      <c r="B1278" s="9"/>
      <c r="C1278" s="9"/>
      <c r="D1278" s="9"/>
      <c r="E1278" s="9"/>
      <c r="F1278" s="9"/>
      <c r="G1278" s="9"/>
      <c r="H1278" s="9"/>
      <c r="I1278"/>
    </row>
    <row r="1279" spans="1:9" ht="15" customHeight="1" x14ac:dyDescent="0.25">
      <c r="A1279" s="9"/>
      <c r="B1279" s="9"/>
      <c r="C1279" s="9"/>
      <c r="D1279" s="9"/>
      <c r="E1279" s="9"/>
      <c r="F1279" s="9"/>
      <c r="G1279" s="9"/>
      <c r="H1279" s="9"/>
      <c r="I1279"/>
    </row>
    <row r="1280" spans="1:9" ht="15" customHeight="1" x14ac:dyDescent="0.25">
      <c r="A1280" s="9"/>
      <c r="B1280" s="9"/>
      <c r="C1280" s="9"/>
      <c r="D1280" s="9"/>
      <c r="E1280" s="9"/>
      <c r="F1280" s="9"/>
      <c r="G1280" s="9"/>
      <c r="H1280" s="9"/>
      <c r="I1280"/>
    </row>
    <row r="1281" spans="1:9" ht="15" customHeight="1" x14ac:dyDescent="0.25">
      <c r="A1281" s="9"/>
      <c r="B1281" s="9"/>
      <c r="C1281" s="9"/>
      <c r="D1281" s="9"/>
      <c r="E1281" s="9"/>
      <c r="F1281" s="9"/>
      <c r="G1281" s="9"/>
      <c r="H1281" s="9"/>
      <c r="I1281"/>
    </row>
    <row r="1282" spans="1:9" ht="15" customHeight="1" x14ac:dyDescent="0.25">
      <c r="A1282" s="9"/>
      <c r="B1282" s="9"/>
      <c r="C1282" s="9"/>
      <c r="D1282" s="9"/>
      <c r="E1282" s="9"/>
      <c r="F1282" s="9"/>
      <c r="G1282" s="9"/>
      <c r="H1282" s="9"/>
      <c r="I1282"/>
    </row>
    <row r="1283" spans="1:9" ht="15" customHeight="1" x14ac:dyDescent="0.25">
      <c r="A1283" s="9"/>
      <c r="B1283" s="9"/>
      <c r="C1283" s="9"/>
      <c r="D1283" s="9"/>
      <c r="E1283" s="9"/>
      <c r="F1283" s="9"/>
      <c r="G1283" s="9"/>
      <c r="H1283" s="9"/>
      <c r="I1283"/>
    </row>
    <row r="1284" spans="1:9" ht="15" customHeight="1" x14ac:dyDescent="0.25">
      <c r="A1284" s="9"/>
      <c r="B1284" s="9"/>
      <c r="C1284" s="9"/>
      <c r="D1284" s="9"/>
      <c r="E1284" s="9"/>
      <c r="F1284" s="9"/>
      <c r="G1284" s="9"/>
      <c r="H1284" s="9"/>
      <c r="I1284"/>
    </row>
    <row r="1285" spans="1:9" ht="15" customHeight="1" x14ac:dyDescent="0.25">
      <c r="A1285" s="9"/>
      <c r="B1285" s="9"/>
      <c r="C1285" s="9"/>
      <c r="D1285" s="9"/>
      <c r="E1285" s="9"/>
      <c r="F1285" s="9"/>
      <c r="G1285" s="9"/>
      <c r="H1285" s="9"/>
      <c r="I1285"/>
    </row>
    <row r="1286" spans="1:9" ht="15" customHeight="1" x14ac:dyDescent="0.25">
      <c r="A1286" s="9"/>
      <c r="B1286" s="9"/>
      <c r="C1286" s="9"/>
      <c r="D1286" s="9"/>
      <c r="E1286" s="9"/>
      <c r="F1286" s="9"/>
      <c r="G1286" s="9"/>
      <c r="H1286" s="9"/>
      <c r="I1286"/>
    </row>
    <row r="1287" spans="1:9" ht="15" customHeight="1" x14ac:dyDescent="0.25">
      <c r="A1287" s="9"/>
      <c r="B1287" s="9"/>
      <c r="C1287" s="9"/>
      <c r="D1287" s="9"/>
      <c r="E1287" s="9"/>
      <c r="F1287" s="9"/>
      <c r="G1287" s="9"/>
      <c r="H1287" s="9"/>
      <c r="I1287"/>
    </row>
    <row r="1288" spans="1:9" ht="15" customHeight="1" x14ac:dyDescent="0.25">
      <c r="A1288" s="9"/>
      <c r="B1288" s="9"/>
      <c r="C1288" s="9"/>
      <c r="D1288" s="9"/>
      <c r="E1288" s="9"/>
      <c r="F1288" s="9"/>
      <c r="G1288" s="9"/>
      <c r="H1288" s="9"/>
      <c r="I1288"/>
    </row>
    <row r="1289" spans="1:9" ht="15" customHeight="1" x14ac:dyDescent="0.25">
      <c r="A1289" s="9"/>
      <c r="B1289" s="9"/>
      <c r="C1289" s="9"/>
      <c r="D1289" s="9"/>
      <c r="E1289" s="9"/>
      <c r="F1289" s="9"/>
      <c r="G1289" s="9"/>
      <c r="H1289" s="9"/>
      <c r="I1289"/>
    </row>
    <row r="1290" spans="1:9" ht="15" customHeight="1" x14ac:dyDescent="0.25">
      <c r="A1290" s="9"/>
      <c r="B1290" s="9"/>
      <c r="C1290" s="9"/>
      <c r="D1290" s="9"/>
      <c r="E1290" s="9"/>
      <c r="F1290" s="9"/>
      <c r="G1290" s="9"/>
      <c r="H1290" s="9"/>
      <c r="I1290"/>
    </row>
    <row r="1291" spans="1:9" ht="15" customHeight="1" x14ac:dyDescent="0.25">
      <c r="A1291" s="9"/>
      <c r="B1291" s="9"/>
      <c r="C1291" s="9"/>
      <c r="D1291" s="9"/>
      <c r="E1291" s="9"/>
      <c r="F1291" s="9"/>
      <c r="G1291" s="9"/>
      <c r="H1291" s="9"/>
      <c r="I1291"/>
    </row>
    <row r="1292" spans="1:9" ht="15" customHeight="1" x14ac:dyDescent="0.25">
      <c r="A1292" s="9"/>
      <c r="B1292" s="9"/>
      <c r="C1292" s="9"/>
      <c r="D1292" s="9"/>
      <c r="E1292" s="9"/>
      <c r="F1292" s="9"/>
      <c r="G1292" s="9"/>
      <c r="H1292" s="9"/>
      <c r="I1292"/>
    </row>
    <row r="1293" spans="1:9" ht="15" customHeight="1" x14ac:dyDescent="0.25">
      <c r="A1293" s="9"/>
      <c r="B1293" s="9"/>
      <c r="C1293" s="9"/>
      <c r="D1293" s="9"/>
      <c r="E1293" s="9"/>
      <c r="F1293" s="9"/>
      <c r="G1293" s="9"/>
      <c r="H1293" s="9"/>
      <c r="I1293"/>
    </row>
    <row r="1294" spans="1:9" ht="15" customHeight="1" x14ac:dyDescent="0.25">
      <c r="A1294" s="9"/>
      <c r="B1294" s="9"/>
      <c r="C1294" s="9"/>
      <c r="D1294" s="9"/>
      <c r="E1294" s="9"/>
      <c r="F1294" s="9"/>
      <c r="G1294" s="9"/>
      <c r="H1294" s="9"/>
      <c r="I1294"/>
    </row>
    <row r="1295" spans="1:9" ht="15" customHeight="1" x14ac:dyDescent="0.25">
      <c r="A1295" s="9"/>
      <c r="B1295" s="9"/>
      <c r="C1295" s="9"/>
      <c r="D1295" s="9"/>
      <c r="E1295" s="9"/>
      <c r="F1295" s="9"/>
      <c r="G1295" s="9"/>
      <c r="H1295" s="9"/>
      <c r="I1295"/>
    </row>
    <row r="1296" spans="1:9" ht="15" customHeight="1" x14ac:dyDescent="0.25">
      <c r="A1296" s="9"/>
      <c r="B1296" s="9"/>
      <c r="C1296" s="9"/>
      <c r="D1296" s="9"/>
      <c r="E1296" s="9"/>
      <c r="F1296" s="9"/>
      <c r="G1296" s="9"/>
      <c r="H1296" s="9"/>
      <c r="I1296"/>
    </row>
    <row r="1297" spans="1:9" ht="15" customHeight="1" x14ac:dyDescent="0.25">
      <c r="A1297" s="9"/>
      <c r="B1297" s="9"/>
      <c r="C1297" s="9"/>
      <c r="D1297" s="9"/>
      <c r="E1297" s="9"/>
      <c r="F1297" s="9"/>
      <c r="G1297" s="9"/>
      <c r="H1297" s="9"/>
      <c r="I1297"/>
    </row>
    <row r="1298" spans="1:9" ht="15" customHeight="1" x14ac:dyDescent="0.25">
      <c r="A1298" s="9"/>
      <c r="B1298" s="9"/>
      <c r="C1298" s="9"/>
      <c r="D1298" s="9"/>
      <c r="E1298" s="9"/>
      <c r="F1298" s="9"/>
      <c r="G1298" s="9"/>
      <c r="H1298" s="9"/>
      <c r="I1298"/>
    </row>
    <row r="1299" spans="1:9" ht="15" customHeight="1" x14ac:dyDescent="0.25">
      <c r="A1299" s="9"/>
      <c r="B1299" s="9"/>
      <c r="C1299" s="9"/>
      <c r="D1299" s="9"/>
      <c r="E1299" s="9"/>
      <c r="F1299" s="9"/>
      <c r="G1299" s="9"/>
      <c r="H1299" s="9"/>
      <c r="I1299"/>
    </row>
    <row r="1300" spans="1:9" ht="15" customHeight="1" x14ac:dyDescent="0.25">
      <c r="A1300" s="9"/>
      <c r="B1300" s="9"/>
      <c r="C1300" s="9"/>
      <c r="D1300" s="9"/>
      <c r="E1300" s="9"/>
      <c r="F1300" s="9"/>
      <c r="G1300" s="9"/>
      <c r="H1300" s="9"/>
      <c r="I1300"/>
    </row>
    <row r="1301" spans="1:9" ht="15" customHeight="1" x14ac:dyDescent="0.25">
      <c r="A1301" s="9"/>
      <c r="B1301" s="9"/>
      <c r="C1301" s="9"/>
      <c r="D1301" s="9"/>
      <c r="E1301" s="9"/>
      <c r="F1301" s="9"/>
      <c r="G1301" s="9"/>
      <c r="H1301" s="9"/>
      <c r="I1301"/>
    </row>
    <row r="1302" spans="1:9" ht="15" customHeight="1" x14ac:dyDescent="0.25">
      <c r="A1302" s="9"/>
      <c r="B1302" s="9"/>
      <c r="C1302" s="9"/>
      <c r="D1302" s="9"/>
      <c r="E1302" s="9"/>
      <c r="F1302" s="9"/>
      <c r="G1302" s="9"/>
      <c r="H1302" s="9"/>
      <c r="I1302"/>
    </row>
    <row r="1303" spans="1:9" ht="15" customHeight="1" x14ac:dyDescent="0.25">
      <c r="A1303" s="9"/>
      <c r="B1303" s="9"/>
      <c r="C1303" s="9"/>
      <c r="D1303" s="9"/>
      <c r="E1303" s="9"/>
      <c r="F1303" s="9"/>
      <c r="G1303" s="9"/>
      <c r="H1303" s="9"/>
      <c r="I1303"/>
    </row>
    <row r="1304" spans="1:9" ht="15" customHeight="1" x14ac:dyDescent="0.25">
      <c r="A1304" s="9"/>
      <c r="B1304" s="9"/>
      <c r="C1304" s="9"/>
      <c r="D1304" s="9"/>
      <c r="E1304" s="9"/>
      <c r="F1304" s="9"/>
      <c r="G1304" s="9"/>
      <c r="H1304" s="9"/>
      <c r="I1304"/>
    </row>
    <row r="1305" spans="1:9" ht="15" customHeight="1" x14ac:dyDescent="0.25">
      <c r="A1305" s="9"/>
      <c r="B1305" s="9"/>
      <c r="C1305" s="9"/>
      <c r="D1305" s="9"/>
      <c r="E1305" s="9"/>
      <c r="F1305" s="9"/>
      <c r="G1305" s="9"/>
      <c r="H1305" s="9"/>
      <c r="I1305"/>
    </row>
    <row r="1306" spans="1:9" ht="15" customHeight="1" x14ac:dyDescent="0.25">
      <c r="A1306" s="9"/>
      <c r="B1306" s="9"/>
      <c r="C1306" s="9"/>
      <c r="D1306" s="9"/>
      <c r="E1306" s="9"/>
      <c r="F1306" s="9"/>
      <c r="G1306" s="9"/>
      <c r="H1306" s="9"/>
      <c r="I1306"/>
    </row>
    <row r="1307" spans="1:9" ht="15" customHeight="1" x14ac:dyDescent="0.25">
      <c r="A1307" s="9"/>
      <c r="B1307" s="9"/>
      <c r="C1307" s="9"/>
      <c r="D1307" s="9"/>
      <c r="E1307" s="9"/>
      <c r="F1307" s="9"/>
      <c r="G1307" s="9"/>
      <c r="H1307" s="9"/>
      <c r="I1307"/>
    </row>
    <row r="1308" spans="1:9" ht="15" customHeight="1" x14ac:dyDescent="0.25">
      <c r="A1308" s="9"/>
      <c r="B1308" s="9"/>
      <c r="C1308" s="9"/>
      <c r="D1308" s="9"/>
      <c r="E1308" s="9"/>
      <c r="F1308" s="9"/>
      <c r="G1308" s="9"/>
      <c r="H1308" s="9"/>
      <c r="I1308"/>
    </row>
    <row r="1309" spans="1:9" ht="15" customHeight="1" x14ac:dyDescent="0.25">
      <c r="A1309" s="9"/>
      <c r="B1309" s="9"/>
      <c r="C1309" s="9"/>
      <c r="D1309" s="9"/>
      <c r="E1309" s="9"/>
      <c r="F1309" s="9"/>
      <c r="G1309" s="9"/>
      <c r="H1309" s="9"/>
      <c r="I1309"/>
    </row>
    <row r="1310" spans="1:9" ht="15" customHeight="1" x14ac:dyDescent="0.25">
      <c r="A1310" s="9"/>
      <c r="B1310" s="9"/>
      <c r="C1310" s="9"/>
      <c r="D1310" s="9"/>
      <c r="E1310" s="9"/>
      <c r="F1310" s="9"/>
      <c r="G1310" s="9"/>
      <c r="H1310" s="9"/>
      <c r="I1310"/>
    </row>
    <row r="1311" spans="1:9" ht="15" customHeight="1" x14ac:dyDescent="0.25">
      <c r="A1311" s="9"/>
      <c r="B1311" s="9"/>
      <c r="C1311" s="9"/>
      <c r="D1311" s="9"/>
      <c r="E1311" s="9"/>
      <c r="F1311" s="9"/>
      <c r="G1311" s="9"/>
      <c r="H1311" s="9"/>
      <c r="I1311"/>
    </row>
    <row r="1312" spans="1:9" ht="15" customHeight="1" x14ac:dyDescent="0.25">
      <c r="A1312" s="9"/>
      <c r="B1312" s="9"/>
      <c r="C1312" s="9"/>
      <c r="D1312" s="9"/>
      <c r="E1312" s="9"/>
      <c r="F1312" s="9"/>
      <c r="G1312" s="9"/>
      <c r="H1312" s="9"/>
      <c r="I1312"/>
    </row>
    <row r="1313" spans="1:9" ht="15" customHeight="1" x14ac:dyDescent="0.25">
      <c r="A1313" s="9"/>
      <c r="B1313" s="9"/>
      <c r="C1313" s="9"/>
      <c r="D1313" s="9"/>
      <c r="E1313" s="9"/>
      <c r="F1313" s="9"/>
      <c r="G1313" s="9"/>
      <c r="H1313" s="9"/>
      <c r="I1313"/>
    </row>
    <row r="1314" spans="1:9" ht="15" customHeight="1" x14ac:dyDescent="0.25">
      <c r="A1314" s="9"/>
      <c r="B1314" s="9"/>
      <c r="C1314" s="9"/>
      <c r="D1314" s="9"/>
      <c r="E1314" s="9"/>
      <c r="F1314" s="9"/>
      <c r="G1314" s="9"/>
      <c r="H1314" s="9"/>
      <c r="I1314"/>
    </row>
    <row r="1315" spans="1:9" ht="15" customHeight="1" x14ac:dyDescent="0.25">
      <c r="A1315" s="9"/>
      <c r="B1315" s="9"/>
      <c r="C1315" s="9"/>
      <c r="D1315" s="9"/>
      <c r="E1315" s="9"/>
      <c r="F1315" s="9"/>
      <c r="G1315" s="9"/>
      <c r="H1315" s="9"/>
      <c r="I1315"/>
    </row>
    <row r="1316" spans="1:9" ht="15" customHeight="1" x14ac:dyDescent="0.25">
      <c r="A1316" s="9"/>
      <c r="B1316" s="9"/>
      <c r="C1316" s="9"/>
      <c r="D1316" s="9"/>
      <c r="E1316" s="9"/>
      <c r="F1316" s="9"/>
      <c r="G1316" s="9"/>
      <c r="H1316" s="9"/>
      <c r="I1316"/>
    </row>
    <row r="1317" spans="1:9" ht="15" customHeight="1" x14ac:dyDescent="0.25">
      <c r="A1317" s="9"/>
      <c r="B1317" s="9"/>
      <c r="C1317" s="9"/>
      <c r="D1317" s="9"/>
      <c r="E1317" s="9"/>
      <c r="F1317" s="9"/>
      <c r="G1317" s="9"/>
      <c r="H1317" s="9"/>
      <c r="I1317"/>
    </row>
    <row r="1318" spans="1:9" ht="15" customHeight="1" x14ac:dyDescent="0.25">
      <c r="A1318" s="9"/>
      <c r="B1318" s="9"/>
      <c r="C1318" s="9"/>
      <c r="D1318" s="9"/>
      <c r="E1318" s="9"/>
      <c r="F1318" s="9"/>
      <c r="G1318" s="9"/>
      <c r="H1318" s="9"/>
      <c r="I1318"/>
    </row>
    <row r="1319" spans="1:9" ht="15" customHeight="1" x14ac:dyDescent="0.25">
      <c r="A1319" s="9"/>
      <c r="B1319" s="9"/>
      <c r="C1319" s="9"/>
      <c r="D1319" s="9"/>
      <c r="E1319" s="9"/>
      <c r="F1319" s="9"/>
      <c r="G1319" s="9"/>
      <c r="H1319" s="9"/>
      <c r="I1319"/>
    </row>
    <row r="1320" spans="1:9" ht="15" customHeight="1" x14ac:dyDescent="0.25">
      <c r="A1320" s="9"/>
      <c r="B1320" s="9"/>
      <c r="C1320" s="9"/>
      <c r="D1320" s="9"/>
      <c r="E1320" s="9"/>
      <c r="F1320" s="9"/>
      <c r="G1320" s="9"/>
      <c r="H1320" s="9"/>
      <c r="I1320"/>
    </row>
    <row r="1321" spans="1:9" ht="15" customHeight="1" x14ac:dyDescent="0.25">
      <c r="A1321" s="9"/>
      <c r="B1321" s="9"/>
      <c r="C1321" s="9"/>
      <c r="D1321" s="9"/>
      <c r="E1321" s="9"/>
      <c r="F1321" s="9"/>
      <c r="G1321" s="9"/>
      <c r="H1321" s="9"/>
      <c r="I1321"/>
    </row>
    <row r="1322" spans="1:9" ht="15" customHeight="1" x14ac:dyDescent="0.25">
      <c r="A1322" s="9"/>
      <c r="B1322" s="9"/>
      <c r="C1322" s="9"/>
      <c r="D1322" s="9"/>
      <c r="E1322" s="9"/>
      <c r="F1322" s="9"/>
      <c r="G1322" s="9"/>
      <c r="H1322" s="9"/>
      <c r="I1322"/>
    </row>
    <row r="1323" spans="1:9" ht="15" customHeight="1" x14ac:dyDescent="0.25">
      <c r="A1323" s="9"/>
      <c r="B1323" s="9"/>
      <c r="C1323" s="9"/>
      <c r="D1323" s="9"/>
      <c r="E1323" s="9"/>
      <c r="F1323" s="9"/>
      <c r="G1323" s="9"/>
      <c r="H1323" s="9"/>
      <c r="I1323"/>
    </row>
    <row r="1324" spans="1:9" ht="15" customHeight="1" x14ac:dyDescent="0.25">
      <c r="A1324" s="9"/>
      <c r="B1324" s="9"/>
      <c r="C1324" s="9"/>
      <c r="D1324" s="9"/>
      <c r="E1324" s="9"/>
      <c r="F1324" s="9"/>
      <c r="G1324" s="9"/>
      <c r="H1324" s="9"/>
      <c r="I1324"/>
    </row>
    <row r="1325" spans="1:9" ht="15" customHeight="1" x14ac:dyDescent="0.25">
      <c r="A1325" s="9"/>
      <c r="B1325" s="9"/>
      <c r="C1325" s="9"/>
      <c r="D1325" s="9"/>
      <c r="E1325" s="9"/>
      <c r="F1325" s="9"/>
      <c r="G1325" s="9"/>
      <c r="H1325" s="9"/>
      <c r="I1325"/>
    </row>
    <row r="1326" spans="1:9" ht="15" customHeight="1" x14ac:dyDescent="0.25">
      <c r="A1326" s="9"/>
      <c r="B1326" s="9"/>
      <c r="C1326" s="9"/>
      <c r="D1326" s="9"/>
      <c r="E1326" s="9"/>
      <c r="F1326" s="9"/>
      <c r="G1326" s="9"/>
      <c r="H1326" s="9"/>
      <c r="I1326"/>
    </row>
    <row r="1327" spans="1:9" ht="15" customHeight="1" x14ac:dyDescent="0.25">
      <c r="A1327" s="9"/>
      <c r="B1327" s="9"/>
      <c r="C1327" s="9"/>
      <c r="D1327" s="9"/>
      <c r="E1327" s="9"/>
      <c r="F1327" s="9"/>
      <c r="G1327" s="9"/>
      <c r="H1327" s="9"/>
      <c r="I1327"/>
    </row>
    <row r="1328" spans="1:9" ht="15" customHeight="1" x14ac:dyDescent="0.25">
      <c r="A1328" s="9"/>
      <c r="B1328" s="9"/>
      <c r="C1328" s="9"/>
      <c r="D1328" s="9"/>
      <c r="E1328" s="9"/>
      <c r="F1328" s="9"/>
      <c r="G1328" s="9"/>
      <c r="H1328" s="9"/>
      <c r="I1328"/>
    </row>
    <row r="1329" spans="1:9" ht="15" customHeight="1" x14ac:dyDescent="0.25">
      <c r="A1329" s="9"/>
      <c r="B1329" s="9"/>
      <c r="C1329" s="9"/>
      <c r="D1329" s="9"/>
      <c r="E1329" s="9"/>
      <c r="F1329" s="9"/>
      <c r="G1329" s="9"/>
      <c r="H1329" s="9"/>
      <c r="I1329"/>
    </row>
    <row r="1330" spans="1:9" ht="15" customHeight="1" x14ac:dyDescent="0.25">
      <c r="A1330" s="9"/>
      <c r="B1330" s="9"/>
      <c r="C1330" s="9"/>
      <c r="D1330" s="9"/>
      <c r="E1330" s="9"/>
      <c r="F1330" s="9"/>
      <c r="G1330" s="9"/>
      <c r="H1330" s="9"/>
      <c r="I1330"/>
    </row>
    <row r="1331" spans="1:9" ht="15" customHeight="1" x14ac:dyDescent="0.25">
      <c r="A1331" s="9"/>
      <c r="B1331" s="9"/>
      <c r="C1331" s="9"/>
      <c r="D1331" s="9"/>
      <c r="E1331" s="9"/>
      <c r="F1331" s="9"/>
      <c r="G1331" s="9"/>
      <c r="H1331" s="9"/>
      <c r="I1331"/>
    </row>
    <row r="1332" spans="1:9" ht="15" customHeight="1" x14ac:dyDescent="0.25">
      <c r="A1332" s="9"/>
      <c r="B1332" s="9"/>
      <c r="C1332" s="9"/>
      <c r="D1332" s="9"/>
      <c r="E1332" s="9"/>
      <c r="F1332" s="9"/>
      <c r="G1332" s="9"/>
      <c r="H1332" s="9"/>
      <c r="I1332"/>
    </row>
    <row r="1333" spans="1:9" ht="15" customHeight="1" x14ac:dyDescent="0.25">
      <c r="A1333" s="9"/>
      <c r="B1333" s="9"/>
      <c r="C1333" s="9"/>
      <c r="D1333" s="9"/>
      <c r="E1333" s="9"/>
      <c r="F1333" s="9"/>
      <c r="G1333" s="9"/>
      <c r="H1333" s="9"/>
      <c r="I1333"/>
    </row>
    <row r="1334" spans="1:9" ht="15" customHeight="1" x14ac:dyDescent="0.25">
      <c r="A1334" s="9"/>
      <c r="B1334" s="9"/>
      <c r="C1334" s="9"/>
      <c r="D1334" s="9"/>
      <c r="E1334" s="9"/>
      <c r="F1334" s="9"/>
      <c r="G1334" s="9"/>
      <c r="H1334" s="9"/>
      <c r="I1334"/>
    </row>
    <row r="1335" spans="1:9" ht="15" customHeight="1" x14ac:dyDescent="0.25">
      <c r="A1335" s="9"/>
      <c r="B1335" s="9"/>
      <c r="C1335" s="9"/>
      <c r="D1335" s="9"/>
      <c r="E1335" s="9"/>
      <c r="F1335" s="9"/>
      <c r="G1335" s="9"/>
      <c r="H1335" s="9"/>
      <c r="I1335"/>
    </row>
    <row r="1336" spans="1:9" ht="15" customHeight="1" x14ac:dyDescent="0.25">
      <c r="A1336" s="9"/>
      <c r="B1336" s="9"/>
      <c r="C1336" s="9"/>
      <c r="D1336" s="9"/>
      <c r="E1336" s="9"/>
      <c r="F1336" s="9"/>
      <c r="G1336" s="9"/>
      <c r="H1336" s="9"/>
      <c r="I1336"/>
    </row>
    <row r="1337" spans="1:9" ht="15" customHeight="1" x14ac:dyDescent="0.25">
      <c r="A1337" s="9"/>
      <c r="B1337" s="9"/>
      <c r="C1337" s="9"/>
      <c r="D1337" s="9"/>
      <c r="E1337" s="9"/>
      <c r="F1337" s="9"/>
      <c r="G1337" s="9"/>
      <c r="H1337" s="9"/>
      <c r="I1337"/>
    </row>
    <row r="1338" spans="1:9" ht="15" customHeight="1" x14ac:dyDescent="0.25">
      <c r="A1338" s="9"/>
      <c r="B1338" s="9"/>
      <c r="C1338" s="9"/>
      <c r="D1338" s="9"/>
      <c r="E1338" s="9"/>
      <c r="F1338" s="9"/>
      <c r="G1338" s="9"/>
      <c r="H1338" s="9"/>
      <c r="I1338"/>
    </row>
    <row r="1339" spans="1:9" ht="15" customHeight="1" x14ac:dyDescent="0.25">
      <c r="A1339" s="9"/>
      <c r="B1339" s="9"/>
      <c r="C1339" s="9"/>
      <c r="D1339" s="9"/>
      <c r="E1339" s="9"/>
      <c r="F1339" s="9"/>
      <c r="G1339" s="9"/>
      <c r="H1339" s="9"/>
      <c r="I1339"/>
    </row>
    <row r="1340" spans="1:9" ht="15" customHeight="1" x14ac:dyDescent="0.25">
      <c r="A1340" s="9"/>
      <c r="B1340" s="9"/>
      <c r="C1340" s="9"/>
      <c r="D1340" s="9"/>
      <c r="E1340" s="9"/>
      <c r="F1340" s="9"/>
      <c r="G1340" s="9"/>
      <c r="H1340" s="9"/>
      <c r="I1340"/>
    </row>
    <row r="1341" spans="1:9" ht="15" customHeight="1" x14ac:dyDescent="0.25">
      <c r="A1341" s="9"/>
      <c r="B1341" s="9"/>
      <c r="C1341" s="9"/>
      <c r="D1341" s="9"/>
      <c r="E1341" s="9"/>
      <c r="F1341" s="9"/>
      <c r="G1341" s="9"/>
      <c r="H1341" s="9"/>
      <c r="I1341"/>
    </row>
    <row r="1342" spans="1:9" ht="15" customHeight="1" x14ac:dyDescent="0.25">
      <c r="A1342" s="9"/>
      <c r="B1342" s="9"/>
      <c r="C1342" s="9"/>
      <c r="D1342" s="9"/>
      <c r="E1342" s="9"/>
      <c r="F1342" s="9"/>
      <c r="G1342" s="9"/>
      <c r="H1342" s="9"/>
      <c r="I1342"/>
    </row>
    <row r="1343" spans="1:9" ht="15" customHeight="1" x14ac:dyDescent="0.25">
      <c r="A1343" s="9"/>
      <c r="B1343" s="9"/>
      <c r="C1343" s="9"/>
      <c r="D1343" s="9"/>
      <c r="E1343" s="9"/>
      <c r="F1343" s="9"/>
      <c r="G1343" s="9"/>
      <c r="H1343" s="9"/>
      <c r="I1343"/>
    </row>
    <row r="1344" spans="1:9" ht="15" customHeight="1" x14ac:dyDescent="0.25">
      <c r="A1344" s="9"/>
      <c r="B1344" s="9"/>
      <c r="C1344" s="9"/>
      <c r="D1344" s="9"/>
      <c r="E1344" s="9"/>
      <c r="F1344" s="9"/>
      <c r="G1344" s="9"/>
      <c r="H1344" s="9"/>
      <c r="I1344"/>
    </row>
    <row r="1345" spans="1:9" ht="15" customHeight="1" x14ac:dyDescent="0.25">
      <c r="A1345" s="9"/>
      <c r="B1345" s="9"/>
      <c r="C1345" s="9"/>
      <c r="D1345" s="9"/>
      <c r="E1345" s="9"/>
      <c r="F1345" s="9"/>
      <c r="G1345" s="9"/>
      <c r="H1345" s="9"/>
      <c r="I1345"/>
    </row>
    <row r="1346" spans="1:9" ht="15" customHeight="1" x14ac:dyDescent="0.25">
      <c r="A1346" s="9"/>
      <c r="B1346" s="9"/>
      <c r="C1346" s="9"/>
      <c r="D1346" s="9"/>
      <c r="E1346" s="9"/>
      <c r="F1346" s="9"/>
      <c r="G1346" s="9"/>
      <c r="H1346" s="9"/>
      <c r="I1346"/>
    </row>
    <row r="1347" spans="1:9" ht="15" customHeight="1" x14ac:dyDescent="0.25">
      <c r="A1347" s="9"/>
      <c r="B1347" s="9"/>
      <c r="C1347" s="9"/>
      <c r="D1347" s="9"/>
      <c r="E1347" s="9"/>
      <c r="F1347" s="9"/>
      <c r="G1347" s="9"/>
      <c r="H1347" s="9"/>
      <c r="I1347"/>
    </row>
    <row r="1348" spans="1:9" ht="15" customHeight="1" x14ac:dyDescent="0.25">
      <c r="A1348" s="9"/>
      <c r="B1348" s="9"/>
      <c r="C1348" s="9"/>
      <c r="D1348" s="9"/>
      <c r="E1348" s="9"/>
      <c r="F1348" s="9"/>
      <c r="G1348" s="9"/>
      <c r="H1348" s="9"/>
      <c r="I1348"/>
    </row>
    <row r="1349" spans="1:9" ht="15" customHeight="1" x14ac:dyDescent="0.25">
      <c r="A1349" s="9"/>
      <c r="B1349" s="9"/>
      <c r="C1349" s="9"/>
      <c r="D1349" s="9"/>
      <c r="E1349" s="9"/>
      <c r="F1349" s="9"/>
      <c r="G1349" s="9"/>
      <c r="H1349" s="9"/>
      <c r="I1349"/>
    </row>
    <row r="1350" spans="1:9" ht="15" customHeight="1" x14ac:dyDescent="0.25">
      <c r="A1350" s="9"/>
      <c r="B1350" s="9"/>
      <c r="C1350" s="9"/>
      <c r="D1350" s="9"/>
      <c r="E1350" s="9"/>
      <c r="F1350" s="9"/>
      <c r="G1350" s="9"/>
      <c r="H1350" s="9"/>
      <c r="I1350"/>
    </row>
    <row r="1351" spans="1:9" ht="15" customHeight="1" x14ac:dyDescent="0.25">
      <c r="A1351" s="9"/>
      <c r="B1351" s="9"/>
      <c r="C1351" s="9"/>
      <c r="D1351" s="9"/>
      <c r="E1351" s="9"/>
      <c r="F1351" s="9"/>
      <c r="G1351" s="9"/>
      <c r="H1351" s="9"/>
      <c r="I1351"/>
    </row>
    <row r="1352" spans="1:9" ht="15" customHeight="1" x14ac:dyDescent="0.25">
      <c r="A1352" s="9"/>
      <c r="B1352" s="9"/>
      <c r="C1352" s="9"/>
      <c r="D1352" s="9"/>
      <c r="E1352" s="9"/>
      <c r="F1352" s="9"/>
      <c r="G1352" s="9"/>
      <c r="H1352" s="9"/>
      <c r="I1352"/>
    </row>
    <row r="1353" spans="1:9" ht="15" customHeight="1" x14ac:dyDescent="0.25">
      <c r="A1353" s="9"/>
      <c r="B1353" s="9"/>
      <c r="C1353" s="9"/>
      <c r="D1353" s="9"/>
      <c r="E1353" s="9"/>
      <c r="F1353" s="9"/>
      <c r="G1353" s="9"/>
      <c r="H1353" s="9"/>
      <c r="I1353"/>
    </row>
    <row r="1354" spans="1:9" ht="15" customHeight="1" x14ac:dyDescent="0.25">
      <c r="A1354" s="9"/>
      <c r="B1354" s="9"/>
      <c r="C1354" s="9"/>
      <c r="D1354" s="9"/>
      <c r="E1354" s="9"/>
      <c r="F1354" s="9"/>
      <c r="G1354" s="9"/>
      <c r="H1354" s="9"/>
      <c r="I1354"/>
    </row>
    <row r="1355" spans="1:9" ht="15" customHeight="1" x14ac:dyDescent="0.25">
      <c r="A1355" s="9"/>
      <c r="B1355" s="9"/>
      <c r="C1355" s="9"/>
      <c r="D1355" s="9"/>
      <c r="E1355" s="9"/>
      <c r="F1355" s="9"/>
      <c r="G1355" s="9"/>
      <c r="H1355" s="9"/>
      <c r="I1355"/>
    </row>
    <row r="1356" spans="1:9" ht="15" customHeight="1" x14ac:dyDescent="0.25">
      <c r="A1356" s="9"/>
      <c r="B1356" s="9"/>
      <c r="C1356" s="9"/>
      <c r="D1356" s="9"/>
      <c r="E1356" s="9"/>
      <c r="F1356" s="9"/>
      <c r="G1356" s="9"/>
      <c r="H1356" s="9"/>
      <c r="I1356"/>
    </row>
    <row r="1357" spans="1:9" ht="15" customHeight="1" x14ac:dyDescent="0.25">
      <c r="A1357" s="9"/>
      <c r="B1357" s="9"/>
      <c r="C1357" s="9"/>
      <c r="D1357" s="9"/>
      <c r="E1357" s="9"/>
      <c r="F1357" s="9"/>
      <c r="G1357" s="9"/>
      <c r="H1357" s="9"/>
      <c r="I1357"/>
    </row>
    <row r="1358" spans="1:9" ht="15" customHeight="1" x14ac:dyDescent="0.25">
      <c r="A1358" s="9"/>
      <c r="B1358" s="9"/>
      <c r="C1358" s="9"/>
      <c r="D1358" s="9"/>
      <c r="E1358" s="9"/>
      <c r="F1358" s="9"/>
      <c r="G1358" s="9"/>
      <c r="H1358" s="9"/>
      <c r="I1358"/>
    </row>
    <row r="1359" spans="1:9" ht="15" customHeight="1" x14ac:dyDescent="0.25">
      <c r="A1359" s="9"/>
      <c r="B1359" s="9"/>
      <c r="C1359" s="9"/>
      <c r="D1359" s="9"/>
      <c r="E1359" s="9"/>
      <c r="F1359" s="9"/>
      <c r="G1359" s="9"/>
      <c r="H1359" s="9"/>
      <c r="I1359"/>
    </row>
    <row r="1360" spans="1:9" ht="15" customHeight="1" x14ac:dyDescent="0.25">
      <c r="A1360" s="9"/>
      <c r="B1360" s="9"/>
      <c r="C1360" s="9"/>
      <c r="D1360" s="9"/>
      <c r="E1360" s="9"/>
      <c r="F1360" s="9"/>
      <c r="G1360" s="9"/>
      <c r="H1360" s="9"/>
      <c r="I1360"/>
    </row>
    <row r="1361" spans="1:9" ht="15" customHeight="1" x14ac:dyDescent="0.25">
      <c r="A1361" s="9"/>
      <c r="B1361" s="9"/>
      <c r="C1361" s="9"/>
      <c r="D1361" s="9"/>
      <c r="E1361" s="9"/>
      <c r="F1361" s="9"/>
      <c r="G1361" s="9"/>
      <c r="H1361" s="9"/>
      <c r="I1361"/>
    </row>
    <row r="1362" spans="1:9" ht="15" customHeight="1" x14ac:dyDescent="0.25">
      <c r="A1362" s="9"/>
      <c r="B1362" s="9"/>
      <c r="C1362" s="9"/>
      <c r="D1362" s="9"/>
      <c r="E1362" s="9"/>
      <c r="F1362" s="9"/>
      <c r="G1362" s="9"/>
      <c r="H1362" s="9"/>
      <c r="I1362"/>
    </row>
    <row r="1363" spans="1:9" ht="15" customHeight="1" x14ac:dyDescent="0.25">
      <c r="A1363" s="9"/>
      <c r="B1363" s="9"/>
      <c r="C1363" s="9"/>
      <c r="D1363" s="9"/>
      <c r="E1363" s="9"/>
      <c r="F1363" s="9"/>
      <c r="G1363" s="9"/>
      <c r="H1363" s="9"/>
      <c r="I1363"/>
    </row>
    <row r="1364" spans="1:9" ht="15" customHeight="1" x14ac:dyDescent="0.25">
      <c r="A1364" s="9"/>
      <c r="B1364" s="9"/>
      <c r="C1364" s="9"/>
      <c r="D1364" s="9"/>
      <c r="E1364" s="9"/>
      <c r="F1364" s="9"/>
      <c r="G1364" s="9"/>
      <c r="H1364" s="9"/>
      <c r="I1364"/>
    </row>
    <row r="1365" spans="1:9" ht="15" customHeight="1" x14ac:dyDescent="0.25">
      <c r="A1365" s="9"/>
      <c r="B1365" s="9"/>
      <c r="C1365" s="9"/>
      <c r="D1365" s="9"/>
      <c r="E1365" s="9"/>
      <c r="F1365" s="9"/>
      <c r="G1365" s="9"/>
      <c r="H1365" s="9"/>
      <c r="I1365"/>
    </row>
    <row r="1366" spans="1:9" ht="15" customHeight="1" x14ac:dyDescent="0.25">
      <c r="A1366" s="9"/>
      <c r="B1366" s="9"/>
      <c r="C1366" s="9"/>
      <c r="D1366" s="9"/>
      <c r="E1366" s="9"/>
      <c r="F1366" s="9"/>
      <c r="G1366" s="9"/>
      <c r="H1366" s="9"/>
      <c r="I1366"/>
    </row>
    <row r="1367" spans="1:9" ht="15" customHeight="1" x14ac:dyDescent="0.25">
      <c r="A1367" s="9"/>
      <c r="B1367" s="9"/>
      <c r="C1367" s="9"/>
      <c r="D1367" s="9"/>
      <c r="E1367" s="9"/>
      <c r="F1367" s="9"/>
      <c r="G1367" s="9"/>
      <c r="H1367" s="9"/>
      <c r="I1367"/>
    </row>
    <row r="1368" spans="1:9" ht="15" customHeight="1" x14ac:dyDescent="0.25">
      <c r="A1368" s="9"/>
      <c r="B1368" s="9"/>
      <c r="C1368" s="9"/>
      <c r="D1368" s="9"/>
      <c r="E1368" s="9"/>
      <c r="F1368" s="9"/>
      <c r="G1368" s="9"/>
      <c r="H1368" s="9"/>
      <c r="I1368"/>
    </row>
    <row r="1369" spans="1:9" ht="15" customHeight="1" x14ac:dyDescent="0.25">
      <c r="A1369" s="9"/>
      <c r="B1369" s="9"/>
      <c r="C1369" s="9"/>
      <c r="D1369" s="9"/>
      <c r="E1369" s="9"/>
      <c r="F1369" s="9"/>
      <c r="G1369" s="9"/>
      <c r="H1369" s="9"/>
      <c r="I1369"/>
    </row>
    <row r="1370" spans="1:9" ht="15" customHeight="1" x14ac:dyDescent="0.25">
      <c r="A1370" s="9"/>
      <c r="B1370" s="9"/>
      <c r="C1370" s="9"/>
      <c r="D1370" s="9"/>
      <c r="E1370" s="9"/>
      <c r="F1370" s="9"/>
      <c r="G1370" s="9"/>
      <c r="H1370" s="9"/>
      <c r="I1370"/>
    </row>
    <row r="1371" spans="1:9" ht="15" customHeight="1" x14ac:dyDescent="0.25">
      <c r="A1371" s="9"/>
      <c r="B1371" s="9"/>
      <c r="C1371" s="9"/>
      <c r="D1371" s="9"/>
      <c r="E1371" s="9"/>
      <c r="F1371" s="9"/>
      <c r="G1371" s="9"/>
      <c r="H1371" s="9"/>
      <c r="I1371"/>
    </row>
    <row r="1372" spans="1:9" ht="15" customHeight="1" x14ac:dyDescent="0.25">
      <c r="A1372" s="9"/>
      <c r="B1372" s="9"/>
      <c r="C1372" s="9"/>
      <c r="D1372" s="9"/>
      <c r="E1372" s="9"/>
      <c r="F1372" s="9"/>
      <c r="G1372" s="9"/>
      <c r="H1372" s="9"/>
      <c r="I1372"/>
    </row>
    <row r="1373" spans="1:9" ht="15" customHeight="1" x14ac:dyDescent="0.25">
      <c r="A1373" s="9"/>
      <c r="B1373" s="9"/>
      <c r="C1373" s="9"/>
      <c r="D1373" s="9"/>
      <c r="E1373" s="9"/>
      <c r="F1373" s="9"/>
      <c r="G1373" s="9"/>
      <c r="H1373" s="9"/>
      <c r="I1373"/>
    </row>
    <row r="1374" spans="1:9" ht="15" customHeight="1" x14ac:dyDescent="0.25">
      <c r="A1374" s="9"/>
      <c r="B1374" s="9"/>
      <c r="C1374" s="9"/>
      <c r="D1374" s="9"/>
      <c r="E1374" s="9"/>
      <c r="F1374" s="9"/>
      <c r="G1374" s="9"/>
      <c r="H1374" s="9"/>
      <c r="I1374"/>
    </row>
    <row r="1375" spans="1:9" ht="15" customHeight="1" x14ac:dyDescent="0.25">
      <c r="A1375" s="9"/>
      <c r="B1375" s="9"/>
      <c r="C1375" s="9"/>
      <c r="D1375" s="9"/>
      <c r="E1375" s="9"/>
      <c r="F1375" s="9"/>
      <c r="G1375" s="9"/>
      <c r="H1375" s="9"/>
      <c r="I1375"/>
    </row>
    <row r="1376" spans="1:9" ht="15" customHeight="1" x14ac:dyDescent="0.25">
      <c r="A1376" s="9"/>
      <c r="B1376" s="9"/>
      <c r="C1376" s="9"/>
      <c r="D1376" s="9"/>
      <c r="E1376" s="9"/>
      <c r="F1376" s="9"/>
      <c r="G1376" s="9"/>
      <c r="H1376" s="9"/>
      <c r="I1376"/>
    </row>
    <row r="1377" spans="1:9" ht="15" customHeight="1" x14ac:dyDescent="0.25">
      <c r="A1377" s="9"/>
      <c r="B1377" s="9"/>
      <c r="C1377" s="9"/>
      <c r="D1377" s="9"/>
      <c r="E1377" s="9"/>
      <c r="F1377" s="9"/>
      <c r="G1377" s="9"/>
      <c r="H1377" s="9"/>
      <c r="I1377"/>
    </row>
    <row r="1378" spans="1:9" ht="15" customHeight="1" x14ac:dyDescent="0.25">
      <c r="A1378" s="9"/>
      <c r="B1378" s="9"/>
      <c r="C1378" s="9"/>
      <c r="D1378" s="9"/>
      <c r="E1378" s="9"/>
      <c r="F1378" s="9"/>
      <c r="G1378" s="9"/>
      <c r="H1378" s="9"/>
      <c r="I1378"/>
    </row>
    <row r="1379" spans="1:9" ht="15" customHeight="1" x14ac:dyDescent="0.25">
      <c r="A1379" s="9"/>
      <c r="B1379" s="9"/>
      <c r="C1379" s="9"/>
      <c r="D1379" s="9"/>
      <c r="E1379" s="9"/>
      <c r="F1379" s="9"/>
      <c r="G1379" s="9"/>
      <c r="H1379" s="9"/>
      <c r="I1379"/>
    </row>
    <row r="1380" spans="1:9" ht="15" customHeight="1" x14ac:dyDescent="0.25">
      <c r="A1380" s="9"/>
      <c r="B1380" s="9"/>
      <c r="C1380" s="9"/>
      <c r="D1380" s="9"/>
      <c r="E1380" s="9"/>
      <c r="F1380" s="9"/>
      <c r="G1380" s="9"/>
      <c r="H1380" s="9"/>
      <c r="I1380"/>
    </row>
    <row r="1381" spans="1:9" ht="15" customHeight="1" x14ac:dyDescent="0.25">
      <c r="A1381" s="9"/>
      <c r="B1381" s="9"/>
      <c r="C1381" s="9"/>
      <c r="D1381" s="9"/>
      <c r="E1381" s="9"/>
      <c r="F1381" s="9"/>
      <c r="G1381" s="9"/>
      <c r="H1381" s="9"/>
      <c r="I1381"/>
    </row>
    <row r="1382" spans="1:9" ht="15" customHeight="1" x14ac:dyDescent="0.25">
      <c r="A1382" s="9"/>
      <c r="B1382" s="9"/>
      <c r="C1382" s="9"/>
      <c r="D1382" s="9"/>
      <c r="E1382" s="9"/>
      <c r="F1382" s="9"/>
      <c r="G1382" s="9"/>
      <c r="H1382" s="9"/>
      <c r="I1382"/>
    </row>
    <row r="1383" spans="1:9" ht="15" customHeight="1" x14ac:dyDescent="0.25">
      <c r="A1383" s="9"/>
      <c r="B1383" s="9"/>
      <c r="C1383" s="9"/>
      <c r="D1383" s="9"/>
      <c r="E1383" s="9"/>
      <c r="F1383" s="9"/>
      <c r="G1383" s="9"/>
      <c r="H1383" s="9"/>
      <c r="I1383"/>
    </row>
    <row r="1384" spans="1:9" ht="15" customHeight="1" x14ac:dyDescent="0.25">
      <c r="A1384" s="9"/>
      <c r="B1384" s="9"/>
      <c r="C1384" s="9"/>
      <c r="D1384" s="9"/>
      <c r="E1384" s="9"/>
      <c r="F1384" s="9"/>
      <c r="G1384" s="9"/>
      <c r="H1384" s="9"/>
      <c r="I1384"/>
    </row>
    <row r="1385" spans="1:9" ht="15" customHeight="1" x14ac:dyDescent="0.25">
      <c r="A1385" s="9"/>
      <c r="B1385" s="9"/>
      <c r="C1385" s="9"/>
      <c r="D1385" s="9"/>
      <c r="E1385" s="9"/>
      <c r="F1385" s="9"/>
      <c r="G1385" s="9"/>
      <c r="H1385" s="9"/>
      <c r="I1385"/>
    </row>
    <row r="1386" spans="1:9" ht="15" customHeight="1" x14ac:dyDescent="0.25">
      <c r="A1386" s="9"/>
      <c r="B1386" s="9"/>
      <c r="C1386" s="9"/>
      <c r="D1386" s="9"/>
      <c r="E1386" s="9"/>
      <c r="F1386" s="9"/>
      <c r="G1386" s="9"/>
      <c r="H1386" s="9"/>
      <c r="I1386"/>
    </row>
    <row r="1387" spans="1:9" ht="15" customHeight="1" x14ac:dyDescent="0.25">
      <c r="A1387" s="9"/>
      <c r="B1387" s="9"/>
      <c r="C1387" s="9"/>
      <c r="D1387" s="9"/>
      <c r="E1387" s="9"/>
      <c r="F1387" s="9"/>
      <c r="G1387" s="9"/>
      <c r="H1387" s="9"/>
      <c r="I1387"/>
    </row>
    <row r="1388" spans="1:9" ht="15" customHeight="1" x14ac:dyDescent="0.25">
      <c r="A1388" s="9"/>
      <c r="B1388" s="9"/>
      <c r="C1388" s="9"/>
      <c r="D1388" s="9"/>
      <c r="E1388" s="9"/>
      <c r="F1388" s="9"/>
      <c r="G1388" s="9"/>
      <c r="H1388" s="9"/>
      <c r="I1388"/>
    </row>
    <row r="1389" spans="1:9" ht="15" customHeight="1" x14ac:dyDescent="0.25">
      <c r="A1389" s="9"/>
      <c r="B1389" s="9"/>
      <c r="C1389" s="9"/>
      <c r="D1389" s="9"/>
      <c r="E1389" s="9"/>
      <c r="F1389" s="9"/>
      <c r="G1389" s="9"/>
      <c r="H1389" s="9"/>
      <c r="I1389"/>
    </row>
    <row r="1390" spans="1:9" ht="15" customHeight="1" x14ac:dyDescent="0.25">
      <c r="A1390" s="9"/>
      <c r="B1390" s="9"/>
      <c r="C1390" s="9"/>
      <c r="D1390" s="9"/>
      <c r="E1390" s="9"/>
      <c r="F1390" s="9"/>
      <c r="G1390" s="9"/>
      <c r="H1390" s="9"/>
      <c r="I1390"/>
    </row>
    <row r="1391" spans="1:9" ht="15" customHeight="1" x14ac:dyDescent="0.25">
      <c r="A1391" s="9"/>
      <c r="B1391" s="9"/>
      <c r="C1391" s="9"/>
      <c r="D1391" s="9"/>
      <c r="E1391" s="9"/>
      <c r="F1391" s="9"/>
      <c r="G1391" s="9"/>
      <c r="H1391" s="9"/>
      <c r="I1391"/>
    </row>
    <row r="1392" spans="1:9" ht="15" customHeight="1" x14ac:dyDescent="0.25">
      <c r="A1392" s="9"/>
      <c r="B1392" s="9"/>
      <c r="C1392" s="9"/>
      <c r="D1392" s="9"/>
      <c r="E1392" s="9"/>
      <c r="F1392" s="9"/>
      <c r="G1392" s="9"/>
      <c r="H1392" s="9"/>
      <c r="I1392"/>
    </row>
    <row r="1393" spans="1:9" ht="15" customHeight="1" x14ac:dyDescent="0.25">
      <c r="A1393" s="9"/>
      <c r="B1393" s="9"/>
      <c r="C1393" s="9"/>
      <c r="D1393" s="9"/>
      <c r="E1393" s="9"/>
      <c r="F1393" s="9"/>
      <c r="G1393" s="9"/>
      <c r="H1393" s="9"/>
      <c r="I1393"/>
    </row>
    <row r="1394" spans="1:9" ht="15" customHeight="1" x14ac:dyDescent="0.25">
      <c r="A1394" s="9"/>
      <c r="B1394" s="9"/>
      <c r="C1394" s="9"/>
      <c r="D1394" s="9"/>
      <c r="E1394" s="9"/>
      <c r="F1394" s="9"/>
      <c r="G1394" s="9"/>
      <c r="H1394" s="9"/>
      <c r="I1394"/>
    </row>
    <row r="1395" spans="1:9" ht="15" customHeight="1" x14ac:dyDescent="0.25">
      <c r="A1395" s="9"/>
      <c r="B1395" s="9"/>
      <c r="C1395" s="9"/>
      <c r="D1395" s="9"/>
      <c r="E1395" s="9"/>
      <c r="F1395" s="9"/>
      <c r="G1395" s="9"/>
      <c r="H1395" s="9"/>
      <c r="I1395"/>
    </row>
    <row r="1396" spans="1:9" ht="15" customHeight="1" x14ac:dyDescent="0.25">
      <c r="A1396" s="9"/>
      <c r="B1396" s="9"/>
      <c r="C1396" s="9"/>
      <c r="D1396" s="9"/>
      <c r="E1396" s="9"/>
      <c r="F1396" s="9"/>
      <c r="G1396" s="9"/>
      <c r="H1396" s="9"/>
      <c r="I1396"/>
    </row>
    <row r="1397" spans="1:9" ht="15" customHeight="1" x14ac:dyDescent="0.25">
      <c r="A1397" s="9"/>
      <c r="B1397" s="9"/>
      <c r="C1397" s="9"/>
      <c r="D1397" s="9"/>
      <c r="E1397" s="9"/>
      <c r="F1397" s="9"/>
      <c r="G1397" s="9"/>
      <c r="H1397" s="9"/>
      <c r="I1397"/>
    </row>
    <row r="1398" spans="1:9" ht="15" customHeight="1" x14ac:dyDescent="0.25">
      <c r="A1398" s="9"/>
      <c r="B1398" s="9"/>
      <c r="C1398" s="9"/>
      <c r="D1398" s="9"/>
      <c r="E1398" s="9"/>
      <c r="F1398" s="9"/>
      <c r="G1398" s="9"/>
      <c r="H1398" s="9"/>
      <c r="I1398"/>
    </row>
    <row r="1399" spans="1:9" ht="15" customHeight="1" x14ac:dyDescent="0.25">
      <c r="A1399" s="9"/>
      <c r="B1399" s="9"/>
      <c r="C1399" s="9"/>
      <c r="D1399" s="9"/>
      <c r="E1399" s="9"/>
      <c r="F1399" s="9"/>
      <c r="G1399" s="9"/>
      <c r="H1399" s="9"/>
      <c r="I1399"/>
    </row>
    <row r="1400" spans="1:9" ht="15" customHeight="1" x14ac:dyDescent="0.25">
      <c r="A1400" s="9"/>
      <c r="B1400" s="9"/>
      <c r="C1400" s="9"/>
      <c r="D1400" s="9"/>
      <c r="E1400" s="9"/>
      <c r="F1400" s="9"/>
      <c r="G1400" s="9"/>
      <c r="H1400" s="9"/>
      <c r="I1400"/>
    </row>
    <row r="1401" spans="1:9" ht="15" customHeight="1" x14ac:dyDescent="0.25">
      <c r="A1401" s="9"/>
      <c r="B1401" s="9"/>
      <c r="C1401" s="9"/>
      <c r="D1401" s="9"/>
      <c r="E1401" s="9"/>
      <c r="F1401" s="9"/>
      <c r="G1401" s="9"/>
      <c r="H1401" s="9"/>
      <c r="I1401"/>
    </row>
    <row r="1402" spans="1:9" ht="15" customHeight="1" x14ac:dyDescent="0.25">
      <c r="A1402" s="9"/>
      <c r="B1402" s="9"/>
      <c r="C1402" s="9"/>
      <c r="D1402" s="9"/>
      <c r="E1402" s="9"/>
      <c r="F1402" s="9"/>
      <c r="G1402" s="9"/>
      <c r="H1402" s="9"/>
      <c r="I1402"/>
    </row>
    <row r="1403" spans="1:9" ht="15" customHeight="1" x14ac:dyDescent="0.25">
      <c r="A1403" s="9"/>
      <c r="B1403" s="9"/>
      <c r="C1403" s="9"/>
      <c r="D1403" s="9"/>
      <c r="E1403" s="9"/>
      <c r="F1403" s="9"/>
      <c r="G1403" s="9"/>
      <c r="H1403" s="9"/>
      <c r="I1403"/>
    </row>
    <row r="1404" spans="1:9" ht="15" customHeight="1" x14ac:dyDescent="0.25">
      <c r="A1404" s="9"/>
      <c r="B1404" s="9"/>
      <c r="C1404" s="9"/>
      <c r="D1404" s="9"/>
      <c r="E1404" s="9"/>
      <c r="F1404" s="9"/>
      <c r="G1404" s="9"/>
      <c r="H1404" s="9"/>
      <c r="I1404"/>
    </row>
    <row r="1405" spans="1:9" ht="15" customHeight="1" x14ac:dyDescent="0.25">
      <c r="A1405" s="9"/>
      <c r="B1405" s="9"/>
      <c r="C1405" s="9"/>
      <c r="D1405" s="9"/>
      <c r="E1405" s="9"/>
      <c r="F1405" s="9"/>
      <c r="G1405" s="9"/>
      <c r="H1405" s="9"/>
      <c r="I1405"/>
    </row>
    <row r="1406" spans="1:9" ht="15" customHeight="1" x14ac:dyDescent="0.25">
      <c r="A1406" s="9"/>
      <c r="B1406" s="9"/>
      <c r="C1406" s="9"/>
      <c r="D1406" s="9"/>
      <c r="E1406" s="9"/>
      <c r="F1406" s="9"/>
      <c r="G1406" s="9"/>
      <c r="H1406" s="9"/>
      <c r="I1406"/>
    </row>
    <row r="1407" spans="1:9" ht="15" customHeight="1" x14ac:dyDescent="0.25">
      <c r="A1407" s="9"/>
      <c r="B1407" s="9"/>
      <c r="C1407" s="9"/>
      <c r="D1407" s="9"/>
      <c r="E1407" s="9"/>
      <c r="F1407" s="9"/>
      <c r="G1407" s="9"/>
      <c r="H1407" s="9"/>
      <c r="I1407"/>
    </row>
    <row r="1408" spans="1:9" ht="15" customHeight="1" x14ac:dyDescent="0.25">
      <c r="A1408" s="9"/>
      <c r="B1408" s="9"/>
      <c r="C1408" s="9"/>
      <c r="D1408" s="9"/>
      <c r="E1408" s="9"/>
      <c r="F1408" s="9"/>
      <c r="G1408" s="9"/>
      <c r="H1408" s="9"/>
      <c r="I1408"/>
    </row>
    <row r="1409" spans="1:9" ht="15" customHeight="1" x14ac:dyDescent="0.25">
      <c r="A1409" s="9"/>
      <c r="B1409" s="9"/>
      <c r="C1409" s="9"/>
      <c r="D1409" s="9"/>
      <c r="E1409" s="9"/>
      <c r="F1409" s="9"/>
      <c r="G1409" s="9"/>
      <c r="H1409" s="9"/>
      <c r="I1409"/>
    </row>
    <row r="1410" spans="1:9" ht="15" customHeight="1" x14ac:dyDescent="0.25">
      <c r="A1410" s="9"/>
      <c r="B1410" s="9"/>
      <c r="C1410" s="9"/>
      <c r="D1410" s="9"/>
      <c r="E1410" s="9"/>
      <c r="F1410" s="9"/>
      <c r="G1410" s="9"/>
      <c r="H1410" s="9"/>
      <c r="I1410"/>
    </row>
    <row r="1411" spans="1:9" ht="15" customHeight="1" x14ac:dyDescent="0.25">
      <c r="A1411" s="9"/>
      <c r="B1411" s="9"/>
      <c r="C1411" s="9"/>
      <c r="D1411" s="9"/>
      <c r="E1411" s="9"/>
      <c r="F1411" s="9"/>
      <c r="G1411" s="9"/>
      <c r="H1411" s="9"/>
      <c r="I1411"/>
    </row>
    <row r="1412" spans="1:9" ht="15" customHeight="1" x14ac:dyDescent="0.25">
      <c r="A1412" s="9"/>
      <c r="B1412" s="9"/>
      <c r="C1412" s="9"/>
      <c r="D1412" s="9"/>
      <c r="E1412" s="9"/>
      <c r="F1412" s="9"/>
      <c r="G1412" s="9"/>
      <c r="H1412" s="9"/>
      <c r="I1412"/>
    </row>
    <row r="1413" spans="1:9" ht="15" customHeight="1" x14ac:dyDescent="0.25">
      <c r="A1413" s="9"/>
      <c r="B1413" s="9"/>
      <c r="C1413" s="9"/>
      <c r="D1413" s="9"/>
      <c r="E1413" s="9"/>
      <c r="F1413" s="9"/>
      <c r="G1413" s="9"/>
      <c r="H1413" s="9"/>
      <c r="I1413"/>
    </row>
    <row r="1414" spans="1:9" ht="15" customHeight="1" x14ac:dyDescent="0.25">
      <c r="A1414" s="9"/>
      <c r="B1414" s="9"/>
      <c r="C1414" s="9"/>
      <c r="D1414" s="9"/>
      <c r="E1414" s="9"/>
      <c r="F1414" s="9"/>
      <c r="G1414" s="9"/>
      <c r="H1414" s="9"/>
      <c r="I1414"/>
    </row>
    <row r="1415" spans="1:9" ht="15" customHeight="1" x14ac:dyDescent="0.25">
      <c r="A1415" s="9"/>
      <c r="B1415" s="9"/>
      <c r="C1415" s="9"/>
      <c r="D1415" s="9"/>
      <c r="E1415" s="9"/>
      <c r="F1415" s="9"/>
      <c r="G1415" s="9"/>
      <c r="H1415" s="9"/>
      <c r="I1415"/>
    </row>
    <row r="1416" spans="1:9" ht="15" customHeight="1" x14ac:dyDescent="0.25">
      <c r="A1416" s="9"/>
      <c r="B1416" s="9"/>
      <c r="C1416" s="9"/>
      <c r="D1416" s="9"/>
      <c r="E1416" s="9"/>
      <c r="F1416" s="9"/>
      <c r="G1416" s="9"/>
      <c r="H1416" s="9"/>
      <c r="I1416"/>
    </row>
    <row r="1417" spans="1:9" ht="15" customHeight="1" x14ac:dyDescent="0.25">
      <c r="A1417" s="9"/>
      <c r="B1417" s="9"/>
      <c r="C1417" s="9"/>
      <c r="D1417" s="9"/>
      <c r="E1417" s="9"/>
      <c r="F1417" s="9"/>
      <c r="G1417" s="9"/>
      <c r="H1417" s="9"/>
      <c r="I1417"/>
    </row>
    <row r="1418" spans="1:9" ht="15" customHeight="1" x14ac:dyDescent="0.25">
      <c r="A1418" s="9"/>
      <c r="B1418" s="9"/>
      <c r="C1418" s="9"/>
      <c r="D1418" s="9"/>
      <c r="E1418" s="9"/>
      <c r="F1418" s="9"/>
      <c r="G1418" s="9"/>
      <c r="H1418" s="9"/>
      <c r="I1418"/>
    </row>
    <row r="1419" spans="1:9" ht="15" customHeight="1" x14ac:dyDescent="0.25">
      <c r="A1419" s="9"/>
      <c r="B1419" s="9"/>
      <c r="C1419" s="9"/>
      <c r="D1419" s="9"/>
      <c r="E1419" s="9"/>
      <c r="F1419" s="9"/>
      <c r="G1419" s="9"/>
      <c r="H1419" s="9"/>
      <c r="I1419"/>
    </row>
    <row r="1420" spans="1:9" ht="15" customHeight="1" x14ac:dyDescent="0.25">
      <c r="A1420" s="9"/>
      <c r="B1420" s="9"/>
      <c r="C1420" s="9"/>
      <c r="D1420" s="9"/>
      <c r="E1420" s="9"/>
      <c r="F1420" s="9"/>
      <c r="G1420" s="9"/>
      <c r="H1420" s="9"/>
      <c r="I1420"/>
    </row>
    <row r="1421" spans="1:9" ht="15" customHeight="1" x14ac:dyDescent="0.25">
      <c r="A1421" s="9"/>
      <c r="B1421" s="9"/>
      <c r="C1421" s="9"/>
      <c r="D1421" s="9"/>
      <c r="E1421" s="9"/>
      <c r="F1421" s="9"/>
      <c r="G1421" s="9"/>
      <c r="H1421" s="9"/>
      <c r="I1421"/>
    </row>
    <row r="1422" spans="1:9" ht="15" customHeight="1" x14ac:dyDescent="0.25">
      <c r="A1422" s="9"/>
      <c r="B1422" s="9"/>
      <c r="C1422" s="9"/>
      <c r="D1422" s="9"/>
      <c r="E1422" s="9"/>
      <c r="F1422" s="9"/>
      <c r="G1422" s="9"/>
      <c r="H1422" s="9"/>
      <c r="I1422"/>
    </row>
    <row r="1423" spans="1:9" ht="15" customHeight="1" x14ac:dyDescent="0.25">
      <c r="A1423" s="9"/>
      <c r="B1423" s="9"/>
      <c r="C1423" s="9"/>
      <c r="D1423" s="9"/>
      <c r="E1423" s="9"/>
      <c r="F1423" s="9"/>
      <c r="G1423" s="9"/>
      <c r="H1423" s="9"/>
      <c r="I1423"/>
    </row>
    <row r="1424" spans="1:9" ht="15" customHeight="1" x14ac:dyDescent="0.25">
      <c r="A1424" s="9"/>
      <c r="B1424" s="9"/>
      <c r="C1424" s="9"/>
      <c r="D1424" s="9"/>
      <c r="E1424" s="9"/>
      <c r="F1424" s="9"/>
      <c r="G1424" s="9"/>
      <c r="H1424" s="9"/>
      <c r="I1424"/>
    </row>
    <row r="1425" spans="1:9" ht="15" customHeight="1" x14ac:dyDescent="0.25">
      <c r="A1425" s="9"/>
      <c r="B1425" s="9"/>
      <c r="C1425" s="9"/>
      <c r="D1425" s="9"/>
      <c r="E1425" s="9"/>
      <c r="F1425" s="9"/>
      <c r="G1425" s="9"/>
      <c r="H1425" s="9"/>
      <c r="I1425"/>
    </row>
    <row r="1426" spans="1:9" ht="15" customHeight="1" x14ac:dyDescent="0.25">
      <c r="A1426" s="9"/>
      <c r="B1426" s="9"/>
      <c r="C1426" s="9"/>
      <c r="D1426" s="9"/>
      <c r="E1426" s="9"/>
      <c r="F1426" s="9"/>
      <c r="G1426" s="9"/>
      <c r="H1426" s="9"/>
      <c r="I1426"/>
    </row>
    <row r="1427" spans="1:9" ht="15" customHeight="1" x14ac:dyDescent="0.25">
      <c r="A1427" s="9"/>
      <c r="B1427" s="9"/>
      <c r="C1427" s="9"/>
      <c r="D1427" s="9"/>
      <c r="E1427" s="9"/>
      <c r="F1427" s="9"/>
      <c r="G1427" s="9"/>
      <c r="H1427" s="9"/>
      <c r="I1427"/>
    </row>
    <row r="1428" spans="1:9" ht="15" customHeight="1" x14ac:dyDescent="0.25">
      <c r="A1428" s="9"/>
      <c r="B1428" s="9"/>
      <c r="C1428" s="9"/>
      <c r="D1428" s="9"/>
      <c r="E1428" s="9"/>
      <c r="F1428" s="9"/>
      <c r="G1428" s="9"/>
      <c r="H1428" s="9"/>
      <c r="I1428"/>
    </row>
    <row r="1429" spans="1:9" ht="15" customHeight="1" x14ac:dyDescent="0.25">
      <c r="A1429" s="9"/>
      <c r="B1429" s="9"/>
      <c r="C1429" s="9"/>
      <c r="D1429" s="9"/>
      <c r="E1429" s="9"/>
      <c r="F1429" s="9"/>
      <c r="G1429" s="9"/>
      <c r="H1429" s="9"/>
      <c r="I1429"/>
    </row>
    <row r="1430" spans="1:9" ht="15" customHeight="1" x14ac:dyDescent="0.25">
      <c r="A1430" s="9"/>
      <c r="B1430" s="9"/>
      <c r="C1430" s="9"/>
      <c r="D1430" s="9"/>
      <c r="E1430" s="9"/>
      <c r="F1430" s="9"/>
      <c r="G1430" s="9"/>
      <c r="H1430" s="9"/>
      <c r="I1430"/>
    </row>
    <row r="1431" spans="1:9" ht="15" customHeight="1" x14ac:dyDescent="0.25">
      <c r="A1431" s="9"/>
      <c r="B1431" s="9"/>
      <c r="C1431" s="9"/>
      <c r="D1431" s="9"/>
      <c r="E1431" s="9"/>
      <c r="F1431" s="9"/>
      <c r="G1431" s="9"/>
      <c r="H1431" s="9"/>
      <c r="I1431"/>
    </row>
    <row r="1432" spans="1:9" ht="15" customHeight="1" x14ac:dyDescent="0.25">
      <c r="A1432" s="9"/>
      <c r="B1432" s="9"/>
      <c r="C1432" s="9"/>
      <c r="D1432" s="9"/>
      <c r="E1432" s="9"/>
      <c r="F1432" s="9"/>
      <c r="G1432" s="9"/>
      <c r="H1432" s="9"/>
      <c r="I1432"/>
    </row>
    <row r="1433" spans="1:9" ht="15" customHeight="1" x14ac:dyDescent="0.25">
      <c r="A1433" s="9"/>
      <c r="B1433" s="9"/>
      <c r="C1433" s="9"/>
      <c r="D1433" s="9"/>
      <c r="E1433" s="9"/>
      <c r="F1433" s="9"/>
      <c r="G1433" s="9"/>
      <c r="H1433" s="9"/>
      <c r="I1433"/>
    </row>
    <row r="1434" spans="1:9" ht="15" customHeight="1" x14ac:dyDescent="0.25">
      <c r="A1434" s="9"/>
      <c r="B1434" s="9"/>
      <c r="C1434" s="9"/>
      <c r="D1434" s="9"/>
      <c r="E1434" s="9"/>
      <c r="F1434" s="9"/>
      <c r="G1434" s="9"/>
      <c r="H1434" s="9"/>
      <c r="I1434"/>
    </row>
    <row r="1435" spans="1:9" ht="15" customHeight="1" x14ac:dyDescent="0.25">
      <c r="A1435" s="9"/>
      <c r="B1435" s="9"/>
      <c r="C1435" s="9"/>
      <c r="D1435" s="9"/>
      <c r="E1435" s="9"/>
      <c r="F1435" s="9"/>
      <c r="G1435" s="9"/>
      <c r="H1435" s="9"/>
      <c r="I1435"/>
    </row>
    <row r="1436" spans="1:9" ht="15" customHeight="1" x14ac:dyDescent="0.25">
      <c r="A1436" s="9"/>
      <c r="B1436" s="9"/>
      <c r="C1436" s="9"/>
      <c r="D1436" s="9"/>
      <c r="E1436" s="9"/>
      <c r="F1436" s="9"/>
      <c r="G1436" s="9"/>
      <c r="H1436" s="9"/>
      <c r="I1436"/>
    </row>
    <row r="1437" spans="1:9" x14ac:dyDescent="0.25">
      <c r="A1437" s="9"/>
      <c r="B1437" s="9"/>
      <c r="C1437" s="9"/>
      <c r="D1437" s="9"/>
      <c r="E1437" s="9"/>
      <c r="F1437" s="9"/>
      <c r="G1437" s="9"/>
      <c r="H1437" s="9"/>
      <c r="I1437"/>
    </row>
    <row r="1438" spans="1:9" x14ac:dyDescent="0.25">
      <c r="A1438" s="9"/>
      <c r="B1438" s="9"/>
      <c r="C1438" s="9"/>
      <c r="D1438" s="9"/>
      <c r="E1438" s="9"/>
      <c r="F1438" s="9"/>
      <c r="G1438" s="9"/>
      <c r="H1438" s="9"/>
      <c r="I1438"/>
    </row>
    <row r="1439" spans="1:9" x14ac:dyDescent="0.25">
      <c r="A1439" s="9"/>
      <c r="B1439" s="9"/>
      <c r="C1439" s="9"/>
      <c r="D1439" s="9"/>
      <c r="E1439" s="9"/>
      <c r="F1439" s="9"/>
      <c r="G1439" s="9"/>
      <c r="H1439" s="9"/>
      <c r="I1439"/>
    </row>
    <row r="1440" spans="1:9" x14ac:dyDescent="0.25">
      <c r="A1440" s="9"/>
      <c r="B1440" s="9"/>
      <c r="C1440" s="9"/>
      <c r="D1440" s="9"/>
      <c r="E1440" s="9"/>
      <c r="F1440" s="9"/>
      <c r="G1440" s="9"/>
      <c r="H1440" s="9"/>
      <c r="I1440"/>
    </row>
    <row r="1441" spans="1:9" x14ac:dyDescent="0.25">
      <c r="A1441" s="9"/>
      <c r="B1441" s="9"/>
      <c r="C1441" s="9"/>
      <c r="D1441" s="9"/>
      <c r="E1441" s="9"/>
      <c r="F1441" s="9"/>
      <c r="G1441" s="9"/>
      <c r="H1441" s="9"/>
      <c r="I1441"/>
    </row>
    <row r="1442" spans="1:9" x14ac:dyDescent="0.25">
      <c r="A1442" s="9"/>
      <c r="B1442" s="9"/>
      <c r="C1442" s="9"/>
      <c r="D1442" s="9"/>
      <c r="E1442" s="9"/>
      <c r="F1442" s="9"/>
      <c r="G1442" s="9"/>
      <c r="H1442" s="9"/>
      <c r="I1442"/>
    </row>
    <row r="1443" spans="1:9" x14ac:dyDescent="0.25">
      <c r="A1443" s="9"/>
      <c r="B1443" s="9"/>
      <c r="C1443" s="9"/>
      <c r="D1443" s="9"/>
      <c r="E1443" s="9"/>
      <c r="F1443" s="9"/>
      <c r="G1443" s="9"/>
      <c r="H1443" s="9"/>
      <c r="I1443"/>
    </row>
    <row r="1444" spans="1:9" x14ac:dyDescent="0.25">
      <c r="A1444" s="9"/>
      <c r="B1444" s="9"/>
      <c r="C1444" s="9"/>
      <c r="D1444" s="9"/>
      <c r="E1444" s="9"/>
      <c r="F1444" s="9"/>
      <c r="G1444" s="9"/>
      <c r="H1444" s="9"/>
      <c r="I1444"/>
    </row>
    <row r="1445" spans="1:9" x14ac:dyDescent="0.25">
      <c r="A1445" s="9"/>
      <c r="B1445" s="9"/>
      <c r="C1445" s="9"/>
      <c r="D1445" s="9"/>
      <c r="E1445" s="9"/>
      <c r="F1445" s="9"/>
      <c r="G1445" s="9"/>
      <c r="H1445" s="9"/>
      <c r="I1445"/>
    </row>
    <row r="1446" spans="1:9" x14ac:dyDescent="0.25">
      <c r="A1446" s="9"/>
      <c r="B1446" s="9"/>
      <c r="C1446" s="9"/>
      <c r="D1446" s="9"/>
      <c r="E1446" s="9"/>
      <c r="F1446" s="9"/>
      <c r="G1446" s="9"/>
      <c r="H1446" s="9"/>
      <c r="I1446"/>
    </row>
    <row r="1447" spans="1:9" x14ac:dyDescent="0.25">
      <c r="A1447" s="9"/>
      <c r="B1447" s="9"/>
      <c r="C1447" s="9"/>
      <c r="D1447" s="9"/>
      <c r="E1447" s="9"/>
      <c r="F1447" s="9"/>
      <c r="G1447" s="9"/>
      <c r="H1447" s="9"/>
      <c r="I1447"/>
    </row>
    <row r="1448" spans="1:9" x14ac:dyDescent="0.25">
      <c r="A1448" s="9"/>
      <c r="B1448" s="9"/>
      <c r="C1448" s="9"/>
      <c r="D1448" s="9"/>
      <c r="E1448" s="9"/>
      <c r="F1448" s="9"/>
      <c r="G1448" s="9"/>
      <c r="H1448" s="9"/>
      <c r="I1448"/>
    </row>
    <row r="1449" spans="1:9" x14ac:dyDescent="0.25">
      <c r="A1449" s="9"/>
      <c r="B1449" s="9"/>
      <c r="C1449" s="9"/>
      <c r="D1449" s="9"/>
      <c r="E1449" s="9"/>
      <c r="F1449" s="9"/>
      <c r="G1449" s="9"/>
      <c r="H1449" s="9"/>
      <c r="I1449"/>
    </row>
    <row r="1450" spans="1:9" x14ac:dyDescent="0.25">
      <c r="A1450" s="9"/>
      <c r="B1450" s="9"/>
      <c r="C1450" s="9"/>
      <c r="D1450" s="9"/>
      <c r="E1450" s="9"/>
      <c r="F1450" s="9"/>
      <c r="G1450" s="9"/>
      <c r="H1450" s="9"/>
      <c r="I1450"/>
    </row>
    <row r="1451" spans="1:9" x14ac:dyDescent="0.25">
      <c r="A1451" s="9"/>
      <c r="B1451" s="9"/>
      <c r="C1451" s="9"/>
      <c r="D1451" s="9"/>
      <c r="E1451" s="9"/>
      <c r="F1451" s="9"/>
      <c r="G1451" s="9"/>
      <c r="H1451" s="9"/>
      <c r="I1451"/>
    </row>
    <row r="1452" spans="1:9" x14ac:dyDescent="0.25">
      <c r="A1452" s="9"/>
      <c r="B1452" s="9"/>
      <c r="C1452" s="9"/>
      <c r="D1452" s="9"/>
      <c r="E1452" s="9"/>
      <c r="F1452" s="9"/>
      <c r="G1452" s="9"/>
      <c r="H1452" s="9"/>
      <c r="I1452"/>
    </row>
    <row r="1453" spans="1:9" x14ac:dyDescent="0.25">
      <c r="A1453" s="9"/>
      <c r="B1453" s="9"/>
      <c r="C1453" s="9"/>
      <c r="D1453" s="9"/>
      <c r="E1453" s="9"/>
      <c r="F1453" s="9"/>
      <c r="G1453" s="9"/>
      <c r="H1453" s="9"/>
      <c r="I1453"/>
    </row>
    <row r="1454" spans="1:9" x14ac:dyDescent="0.25">
      <c r="A1454" s="9"/>
      <c r="B1454" s="9"/>
      <c r="C1454" s="9"/>
      <c r="D1454" s="9"/>
      <c r="E1454" s="9"/>
      <c r="F1454" s="9"/>
      <c r="G1454" s="9"/>
      <c r="H1454" s="9"/>
      <c r="I1454"/>
    </row>
    <row r="1455" spans="1:9" x14ac:dyDescent="0.25">
      <c r="A1455" s="9"/>
      <c r="B1455" s="9"/>
      <c r="C1455" s="9"/>
      <c r="D1455" s="9"/>
      <c r="E1455" s="9"/>
      <c r="F1455" s="9"/>
      <c r="G1455" s="9"/>
      <c r="H1455" s="9"/>
      <c r="I1455"/>
    </row>
    <row r="1456" spans="1:9" x14ac:dyDescent="0.25">
      <c r="A1456" s="9"/>
      <c r="B1456" s="9"/>
      <c r="C1456" s="9"/>
      <c r="D1456" s="9"/>
      <c r="E1456" s="9"/>
      <c r="F1456" s="9"/>
      <c r="G1456" s="9"/>
      <c r="H1456" s="9"/>
      <c r="I1456"/>
    </row>
    <row r="1457" spans="1:9" x14ac:dyDescent="0.25">
      <c r="A1457" s="9"/>
      <c r="B1457" s="9"/>
      <c r="C1457" s="9"/>
      <c r="D1457" s="9"/>
      <c r="E1457" s="9"/>
      <c r="F1457" s="9"/>
      <c r="G1457" s="9"/>
      <c r="H1457" s="9"/>
      <c r="I1457"/>
    </row>
    <row r="1458" spans="1:9" x14ac:dyDescent="0.25">
      <c r="A1458" s="9"/>
      <c r="B1458" s="9"/>
      <c r="C1458" s="9"/>
      <c r="D1458" s="9"/>
      <c r="E1458" s="9"/>
      <c r="F1458" s="9"/>
      <c r="G1458" s="9"/>
      <c r="H1458" s="9"/>
      <c r="I1458"/>
    </row>
    <row r="1459" spans="1:9" x14ac:dyDescent="0.25">
      <c r="A1459" s="9"/>
      <c r="B1459" s="9"/>
      <c r="C1459" s="9"/>
      <c r="D1459" s="9"/>
      <c r="E1459" s="9"/>
      <c r="F1459" s="9"/>
      <c r="G1459" s="9"/>
      <c r="H1459" s="9"/>
      <c r="I1459"/>
    </row>
    <row r="1460" spans="1:9" x14ac:dyDescent="0.25">
      <c r="A1460" s="9"/>
      <c r="B1460" s="9"/>
      <c r="C1460" s="9"/>
      <c r="D1460" s="9"/>
      <c r="E1460" s="9"/>
      <c r="F1460" s="9"/>
      <c r="G1460" s="9"/>
      <c r="H1460" s="9"/>
      <c r="I1460"/>
    </row>
    <row r="1461" spans="1:9" x14ac:dyDescent="0.25">
      <c r="A1461" s="9"/>
      <c r="B1461" s="9"/>
      <c r="C1461" s="9"/>
      <c r="D1461" s="9"/>
      <c r="E1461" s="9"/>
      <c r="F1461" s="9"/>
      <c r="G1461" s="9"/>
      <c r="H1461" s="9"/>
      <c r="I1461"/>
    </row>
    <row r="1462" spans="1:9" x14ac:dyDescent="0.25">
      <c r="A1462" s="9"/>
      <c r="B1462" s="9"/>
      <c r="C1462" s="9"/>
      <c r="D1462" s="9"/>
      <c r="E1462" s="9"/>
      <c r="F1462" s="9"/>
      <c r="G1462" s="9"/>
      <c r="H1462" s="9"/>
      <c r="I1462"/>
    </row>
    <row r="1463" spans="1:9" x14ac:dyDescent="0.25">
      <c r="A1463" s="9"/>
      <c r="B1463" s="9"/>
      <c r="C1463" s="9"/>
      <c r="D1463" s="9"/>
      <c r="E1463" s="9"/>
      <c r="F1463" s="9"/>
      <c r="G1463" s="9"/>
      <c r="H1463" s="9"/>
      <c r="I1463"/>
    </row>
    <row r="1464" spans="1:9" x14ac:dyDescent="0.25">
      <c r="A1464" s="9"/>
      <c r="B1464" s="9"/>
      <c r="C1464" s="9"/>
      <c r="D1464" s="9"/>
      <c r="E1464" s="9"/>
      <c r="F1464" s="9"/>
      <c r="G1464" s="9"/>
      <c r="H1464" s="9"/>
      <c r="I1464"/>
    </row>
    <row r="1465" spans="1:9" x14ac:dyDescent="0.25">
      <c r="A1465" s="9"/>
      <c r="B1465" s="9"/>
      <c r="C1465" s="9"/>
      <c r="D1465" s="9"/>
      <c r="E1465" s="9"/>
      <c r="F1465" s="9"/>
      <c r="G1465" s="9"/>
      <c r="H1465" s="9"/>
      <c r="I1465"/>
    </row>
    <row r="1466" spans="1:9" x14ac:dyDescent="0.25">
      <c r="A1466" s="9"/>
      <c r="B1466" s="9"/>
      <c r="C1466" s="9"/>
      <c r="D1466" s="9"/>
      <c r="E1466" s="9"/>
      <c r="F1466" s="9"/>
      <c r="G1466" s="9"/>
      <c r="H1466" s="9"/>
      <c r="I1466"/>
    </row>
    <row r="1467" spans="1:9" x14ac:dyDescent="0.25">
      <c r="A1467" s="9"/>
      <c r="B1467" s="9"/>
      <c r="C1467" s="9"/>
      <c r="D1467" s="9"/>
      <c r="E1467" s="9"/>
      <c r="F1467" s="9"/>
      <c r="G1467" s="9"/>
      <c r="H1467" s="9"/>
      <c r="I1467"/>
    </row>
    <row r="1468" spans="1:9" x14ac:dyDescent="0.25">
      <c r="A1468" s="9"/>
      <c r="B1468" s="9"/>
      <c r="C1468" s="9"/>
      <c r="D1468" s="9"/>
      <c r="E1468" s="9"/>
      <c r="F1468" s="9"/>
      <c r="G1468" s="9"/>
      <c r="H1468" s="9"/>
      <c r="I1468"/>
    </row>
    <row r="1469" spans="1:9" x14ac:dyDescent="0.25">
      <c r="A1469" s="9"/>
      <c r="B1469" s="9"/>
      <c r="C1469" s="9"/>
      <c r="D1469" s="9"/>
      <c r="E1469" s="9"/>
      <c r="F1469" s="9"/>
      <c r="G1469" s="9"/>
      <c r="H1469" s="9"/>
      <c r="I1469"/>
    </row>
    <row r="1470" spans="1:9" x14ac:dyDescent="0.25">
      <c r="A1470" s="9"/>
      <c r="B1470" s="9"/>
      <c r="C1470" s="9"/>
      <c r="D1470" s="9"/>
      <c r="E1470" s="9"/>
      <c r="F1470" s="9"/>
      <c r="G1470" s="9"/>
      <c r="H1470" s="9"/>
      <c r="I1470"/>
    </row>
    <row r="1471" spans="1:9" x14ac:dyDescent="0.25">
      <c r="A1471" s="9"/>
      <c r="B1471" s="9"/>
      <c r="C1471" s="9"/>
      <c r="D1471" s="9"/>
      <c r="E1471" s="9"/>
      <c r="F1471" s="9"/>
      <c r="G1471" s="9"/>
      <c r="H1471" s="9"/>
      <c r="I1471"/>
    </row>
    <row r="1472" spans="1:9" x14ac:dyDescent="0.25">
      <c r="A1472" s="9"/>
      <c r="B1472" s="9"/>
      <c r="C1472" s="9"/>
      <c r="D1472" s="9"/>
      <c r="E1472" s="9"/>
      <c r="F1472" s="9"/>
      <c r="G1472" s="9"/>
      <c r="H1472" s="9"/>
      <c r="I1472"/>
    </row>
    <row r="1473" spans="1:9" x14ac:dyDescent="0.25">
      <c r="A1473" s="9"/>
      <c r="B1473" s="9"/>
      <c r="C1473" s="9"/>
      <c r="D1473" s="9"/>
      <c r="E1473" s="9"/>
      <c r="F1473" s="9"/>
      <c r="G1473" s="9"/>
      <c r="H1473" s="9"/>
      <c r="I1473"/>
    </row>
    <row r="1474" spans="1:9" x14ac:dyDescent="0.25">
      <c r="A1474" s="9"/>
      <c r="B1474" s="9"/>
      <c r="C1474" s="9"/>
      <c r="D1474" s="9"/>
      <c r="E1474" s="9"/>
      <c r="F1474" s="9"/>
      <c r="G1474" s="9"/>
      <c r="H1474" s="9"/>
      <c r="I1474"/>
    </row>
    <row r="1475" spans="1:9" x14ac:dyDescent="0.25">
      <c r="A1475" s="9"/>
      <c r="B1475" s="9"/>
      <c r="C1475" s="9"/>
      <c r="D1475" s="9"/>
      <c r="E1475" s="9"/>
      <c r="F1475" s="9"/>
      <c r="G1475" s="9"/>
      <c r="H1475" s="9"/>
      <c r="I1475"/>
    </row>
    <row r="1476" spans="1:9" x14ac:dyDescent="0.25">
      <c r="A1476" s="9"/>
      <c r="B1476" s="9"/>
      <c r="C1476" s="9"/>
      <c r="D1476" s="9"/>
      <c r="E1476" s="9"/>
      <c r="F1476" s="9"/>
      <c r="G1476" s="9"/>
      <c r="H1476" s="9"/>
      <c r="I1476"/>
    </row>
    <row r="1477" spans="1:9" x14ac:dyDescent="0.25">
      <c r="A1477" s="9"/>
      <c r="B1477" s="9"/>
      <c r="C1477" s="9"/>
      <c r="D1477" s="9"/>
      <c r="E1477" s="9"/>
      <c r="F1477" s="9"/>
      <c r="G1477" s="9"/>
      <c r="H1477" s="9"/>
      <c r="I1477"/>
    </row>
    <row r="1478" spans="1:9" x14ac:dyDescent="0.25">
      <c r="A1478" s="9"/>
      <c r="B1478" s="9"/>
      <c r="C1478" s="9"/>
      <c r="D1478" s="9"/>
      <c r="E1478" s="9"/>
      <c r="F1478" s="9"/>
      <c r="G1478" s="9"/>
      <c r="H1478" s="9"/>
      <c r="I1478"/>
    </row>
    <row r="1479" spans="1:9" x14ac:dyDescent="0.25">
      <c r="A1479" s="9"/>
      <c r="B1479" s="9"/>
      <c r="C1479" s="9"/>
      <c r="D1479" s="9"/>
      <c r="E1479" s="9"/>
      <c r="F1479" s="9"/>
      <c r="G1479" s="9"/>
      <c r="H1479" s="9"/>
      <c r="I1479"/>
    </row>
    <row r="1480" spans="1:9" x14ac:dyDescent="0.25">
      <c r="A1480" s="9"/>
      <c r="B1480" s="9"/>
      <c r="C1480" s="9"/>
      <c r="D1480" s="9"/>
      <c r="E1480" s="9"/>
      <c r="F1480" s="9"/>
      <c r="G1480" s="9"/>
      <c r="H1480" s="9"/>
      <c r="I1480"/>
    </row>
    <row r="1481" spans="1:9" x14ac:dyDescent="0.25">
      <c r="A1481" s="9"/>
      <c r="B1481" s="9"/>
      <c r="C1481" s="9"/>
      <c r="D1481" s="9"/>
      <c r="E1481" s="9"/>
      <c r="F1481" s="9"/>
      <c r="G1481" s="9"/>
      <c r="H1481" s="9"/>
      <c r="I1481"/>
    </row>
    <row r="1482" spans="1:9" x14ac:dyDescent="0.25">
      <c r="A1482" s="9"/>
      <c r="B1482" s="9"/>
      <c r="C1482" s="9"/>
      <c r="D1482" s="9"/>
      <c r="E1482" s="9"/>
      <c r="F1482" s="9"/>
      <c r="G1482" s="9"/>
      <c r="H1482" s="9"/>
      <c r="I1482"/>
    </row>
    <row r="1483" spans="1:9" x14ac:dyDescent="0.25">
      <c r="A1483" s="9"/>
      <c r="B1483" s="9"/>
      <c r="C1483" s="9"/>
      <c r="D1483" s="9"/>
      <c r="E1483" s="9"/>
      <c r="F1483" s="9"/>
      <c r="G1483" s="9"/>
      <c r="H1483" s="9"/>
      <c r="I1483"/>
    </row>
    <row r="1484" spans="1:9" x14ac:dyDescent="0.25">
      <c r="A1484" s="9"/>
      <c r="B1484" s="9"/>
      <c r="C1484" s="9"/>
      <c r="D1484" s="9"/>
      <c r="E1484" s="9"/>
      <c r="F1484" s="9"/>
      <c r="G1484" s="9"/>
      <c r="H1484" s="9"/>
      <c r="I1484"/>
    </row>
    <row r="1485" spans="1:9" x14ac:dyDescent="0.25">
      <c r="A1485" s="9"/>
      <c r="B1485" s="9"/>
      <c r="C1485" s="9"/>
      <c r="D1485" s="9"/>
      <c r="E1485" s="9"/>
      <c r="F1485" s="9"/>
      <c r="G1485" s="9"/>
      <c r="H1485" s="9"/>
      <c r="I1485"/>
    </row>
    <row r="1486" spans="1:9" x14ac:dyDescent="0.25">
      <c r="A1486" s="9"/>
      <c r="B1486" s="9"/>
      <c r="C1486" s="9"/>
      <c r="D1486" s="9"/>
      <c r="E1486" s="9"/>
      <c r="F1486" s="9"/>
      <c r="G1486" s="9"/>
      <c r="H1486" s="9"/>
      <c r="I1486"/>
    </row>
    <row r="1487" spans="1:9" x14ac:dyDescent="0.25">
      <c r="A1487" s="9"/>
      <c r="B1487" s="9"/>
      <c r="C1487" s="9"/>
      <c r="D1487" s="9"/>
      <c r="E1487" s="9"/>
      <c r="F1487" s="9"/>
      <c r="G1487" s="9"/>
      <c r="H1487" s="9"/>
      <c r="I1487"/>
    </row>
    <row r="1488" spans="1:9" x14ac:dyDescent="0.25">
      <c r="A1488" s="9"/>
      <c r="B1488" s="9"/>
      <c r="C1488" s="9"/>
      <c r="D1488" s="9"/>
      <c r="E1488" s="9"/>
      <c r="F1488" s="9"/>
      <c r="G1488" s="9"/>
      <c r="H1488" s="9"/>
      <c r="I1488"/>
    </row>
    <row r="1489" spans="1:9" x14ac:dyDescent="0.25">
      <c r="A1489" s="9"/>
      <c r="B1489" s="9"/>
      <c r="C1489" s="9"/>
      <c r="D1489" s="9"/>
      <c r="E1489" s="9"/>
      <c r="F1489" s="9"/>
      <c r="G1489" s="9"/>
      <c r="H1489" s="9"/>
      <c r="I1489"/>
    </row>
    <row r="1490" spans="1:9" x14ac:dyDescent="0.25">
      <c r="A1490" s="9"/>
      <c r="B1490" s="9"/>
      <c r="C1490" s="9"/>
      <c r="D1490" s="9"/>
      <c r="E1490" s="9"/>
      <c r="F1490" s="9"/>
      <c r="G1490" s="9"/>
      <c r="H1490" s="9"/>
      <c r="I1490"/>
    </row>
    <row r="1491" spans="1:9" x14ac:dyDescent="0.25">
      <c r="A1491" s="9"/>
      <c r="B1491" s="9"/>
      <c r="C1491" s="9"/>
      <c r="D1491" s="9"/>
      <c r="E1491" s="9"/>
      <c r="F1491" s="9"/>
      <c r="G1491" s="9"/>
      <c r="H1491" s="9"/>
      <c r="I1491"/>
    </row>
    <row r="1492" spans="1:9" x14ac:dyDescent="0.25">
      <c r="A1492" s="9"/>
      <c r="B1492" s="9"/>
      <c r="C1492" s="9"/>
      <c r="D1492" s="9"/>
      <c r="E1492" s="9"/>
      <c r="F1492" s="9"/>
      <c r="G1492" s="9"/>
      <c r="H1492" s="9"/>
      <c r="I1492"/>
    </row>
    <row r="1493" spans="1:9" x14ac:dyDescent="0.25">
      <c r="A1493" s="9"/>
      <c r="B1493" s="9"/>
      <c r="C1493" s="9"/>
      <c r="D1493" s="9"/>
      <c r="E1493" s="9"/>
      <c r="F1493" s="9"/>
      <c r="G1493" s="9"/>
      <c r="H1493" s="9"/>
      <c r="I1493"/>
    </row>
    <row r="1494" spans="1:9" x14ac:dyDescent="0.25">
      <c r="A1494" s="9"/>
      <c r="B1494" s="9"/>
      <c r="C1494" s="9"/>
      <c r="D1494" s="9"/>
      <c r="E1494" s="9"/>
      <c r="F1494" s="9"/>
      <c r="G1494" s="9"/>
      <c r="H1494" s="9"/>
      <c r="I1494"/>
    </row>
    <row r="1495" spans="1:9" x14ac:dyDescent="0.25">
      <c r="A1495" s="9"/>
      <c r="B1495" s="9"/>
      <c r="C1495" s="9"/>
      <c r="D1495" s="9"/>
      <c r="E1495" s="9"/>
      <c r="F1495" s="9"/>
      <c r="G1495" s="9"/>
      <c r="H1495" s="9"/>
      <c r="I1495"/>
    </row>
    <row r="1496" spans="1:9" x14ac:dyDescent="0.25">
      <c r="A1496" s="9"/>
      <c r="B1496" s="9"/>
      <c r="C1496" s="9"/>
      <c r="D1496" s="9"/>
      <c r="E1496" s="9"/>
      <c r="F1496" s="9"/>
      <c r="G1496" s="9"/>
      <c r="H1496" s="9"/>
      <c r="I1496"/>
    </row>
    <row r="1497" spans="1:9" x14ac:dyDescent="0.25">
      <c r="A1497" s="9"/>
      <c r="B1497" s="9"/>
      <c r="C1497" s="9"/>
      <c r="D1497" s="9"/>
      <c r="E1497" s="9"/>
      <c r="F1497" s="9"/>
      <c r="G1497" s="9"/>
      <c r="H1497" s="9"/>
      <c r="I1497"/>
    </row>
    <row r="1498" spans="1:9" x14ac:dyDescent="0.25">
      <c r="A1498" s="9"/>
      <c r="B1498" s="9"/>
      <c r="C1498" s="9"/>
      <c r="D1498" s="9"/>
      <c r="E1498" s="9"/>
      <c r="F1498" s="9"/>
      <c r="G1498" s="9"/>
      <c r="H1498" s="9"/>
      <c r="I1498"/>
    </row>
    <row r="1499" spans="1:9" x14ac:dyDescent="0.25">
      <c r="A1499" s="9"/>
      <c r="B1499" s="9"/>
      <c r="C1499" s="9"/>
      <c r="D1499" s="9"/>
      <c r="E1499" s="9"/>
      <c r="F1499" s="9"/>
      <c r="G1499" s="9"/>
      <c r="H1499" s="9"/>
      <c r="I1499"/>
    </row>
    <row r="1500" spans="1:9" x14ac:dyDescent="0.25">
      <c r="A1500" s="9"/>
      <c r="B1500" s="9"/>
      <c r="C1500" s="9"/>
      <c r="D1500" s="9"/>
      <c r="E1500" s="9"/>
      <c r="F1500" s="9"/>
      <c r="G1500" s="9"/>
      <c r="H1500" s="9"/>
      <c r="I1500"/>
    </row>
    <row r="1501" spans="1:9" x14ac:dyDescent="0.25">
      <c r="A1501" s="9"/>
      <c r="B1501" s="9"/>
      <c r="C1501" s="9"/>
      <c r="D1501" s="9"/>
      <c r="E1501" s="9"/>
      <c r="F1501" s="9"/>
      <c r="G1501" s="9"/>
      <c r="H1501" s="9"/>
      <c r="I1501"/>
    </row>
    <row r="1502" spans="1:9" x14ac:dyDescent="0.25">
      <c r="A1502" s="9"/>
      <c r="B1502" s="9"/>
      <c r="C1502" s="9"/>
      <c r="D1502" s="9"/>
      <c r="E1502" s="9"/>
      <c r="F1502" s="9"/>
      <c r="G1502" s="9"/>
      <c r="H1502" s="9"/>
      <c r="I1502"/>
    </row>
    <row r="1503" spans="1:9" x14ac:dyDescent="0.25">
      <c r="A1503" s="9"/>
      <c r="B1503" s="9"/>
      <c r="C1503" s="9"/>
      <c r="D1503" s="9"/>
      <c r="E1503" s="9"/>
      <c r="F1503" s="9"/>
      <c r="G1503" s="9"/>
      <c r="H1503" s="9"/>
      <c r="I1503"/>
    </row>
    <row r="1504" spans="1:9" x14ac:dyDescent="0.25">
      <c r="A1504" s="9"/>
      <c r="B1504" s="9"/>
      <c r="C1504" s="9"/>
      <c r="D1504" s="9"/>
      <c r="E1504" s="9"/>
      <c r="F1504" s="9"/>
      <c r="G1504" s="9"/>
      <c r="H1504" s="9"/>
      <c r="I1504"/>
    </row>
    <row r="1505" spans="1:9" x14ac:dyDescent="0.25">
      <c r="A1505" s="9"/>
      <c r="B1505" s="9"/>
      <c r="C1505" s="9"/>
      <c r="D1505" s="9"/>
      <c r="E1505" s="9"/>
      <c r="F1505" s="9"/>
      <c r="G1505" s="9"/>
      <c r="H1505" s="9"/>
      <c r="I1505"/>
    </row>
    <row r="1506" spans="1:9" x14ac:dyDescent="0.25">
      <c r="A1506" s="9"/>
      <c r="B1506" s="9"/>
      <c r="C1506" s="9"/>
      <c r="D1506" s="9"/>
      <c r="E1506" s="9"/>
      <c r="F1506" s="9"/>
      <c r="G1506" s="9"/>
      <c r="H1506" s="9"/>
      <c r="I1506"/>
    </row>
    <row r="1507" spans="1:9" x14ac:dyDescent="0.25">
      <c r="A1507" s="9"/>
      <c r="B1507" s="9"/>
      <c r="C1507" s="9"/>
      <c r="D1507" s="9"/>
      <c r="E1507" s="9"/>
      <c r="F1507" s="9"/>
      <c r="G1507" s="9"/>
      <c r="H1507" s="9"/>
      <c r="I1507"/>
    </row>
    <row r="1508" spans="1:9" x14ac:dyDescent="0.25">
      <c r="A1508" s="9"/>
      <c r="B1508" s="9"/>
      <c r="C1508" s="9"/>
      <c r="D1508" s="9"/>
      <c r="E1508" s="9"/>
      <c r="F1508" s="9"/>
      <c r="G1508" s="9"/>
      <c r="H1508" s="9"/>
      <c r="I1508"/>
    </row>
    <row r="1509" spans="1:9" x14ac:dyDescent="0.25">
      <c r="A1509" s="9"/>
      <c r="B1509" s="9"/>
      <c r="C1509" s="9"/>
      <c r="D1509" s="9"/>
      <c r="E1509" s="9"/>
      <c r="F1509" s="9"/>
      <c r="G1509" s="9"/>
      <c r="H1509" s="9"/>
      <c r="I1509"/>
    </row>
    <row r="1510" spans="1:9" x14ac:dyDescent="0.25">
      <c r="A1510" s="9"/>
      <c r="B1510" s="9"/>
      <c r="C1510" s="9"/>
      <c r="D1510" s="9"/>
      <c r="E1510" s="9"/>
      <c r="F1510" s="9"/>
      <c r="G1510" s="9"/>
      <c r="H1510" s="9"/>
      <c r="I1510"/>
    </row>
    <row r="1511" spans="1:9" x14ac:dyDescent="0.25">
      <c r="A1511" s="9"/>
      <c r="B1511" s="9"/>
      <c r="C1511" s="9"/>
      <c r="D1511" s="9"/>
      <c r="E1511" s="9"/>
      <c r="F1511" s="9"/>
      <c r="G1511" s="9"/>
      <c r="H1511" s="9"/>
      <c r="I1511"/>
    </row>
    <row r="1512" spans="1:9" x14ac:dyDescent="0.25">
      <c r="A1512" s="9"/>
      <c r="B1512" s="9"/>
      <c r="C1512" s="9"/>
      <c r="D1512" s="9"/>
      <c r="E1512" s="9"/>
      <c r="F1512" s="9"/>
      <c r="G1512" s="9"/>
      <c r="H1512" s="9"/>
      <c r="I1512"/>
    </row>
    <row r="1513" spans="1:9" x14ac:dyDescent="0.25">
      <c r="A1513" s="9"/>
      <c r="B1513" s="9"/>
      <c r="C1513" s="9"/>
      <c r="D1513" s="9"/>
      <c r="E1513" s="9"/>
      <c r="F1513" s="9"/>
      <c r="G1513" s="9"/>
      <c r="H1513" s="9"/>
      <c r="I1513"/>
    </row>
    <row r="1514" spans="1:9" x14ac:dyDescent="0.25">
      <c r="A1514" s="9"/>
      <c r="B1514" s="9"/>
      <c r="C1514" s="9"/>
      <c r="D1514" s="9"/>
      <c r="E1514" s="9"/>
      <c r="F1514" s="9"/>
      <c r="G1514" s="9"/>
      <c r="H1514" s="9"/>
      <c r="I1514"/>
    </row>
    <row r="1515" spans="1:9" x14ac:dyDescent="0.25">
      <c r="A1515" s="9"/>
      <c r="B1515" s="9"/>
      <c r="C1515" s="9"/>
      <c r="D1515" s="9"/>
      <c r="E1515" s="9"/>
      <c r="F1515" s="9"/>
      <c r="G1515" s="9"/>
      <c r="H1515" s="9"/>
      <c r="I1515"/>
    </row>
    <row r="1516" spans="1:9" x14ac:dyDescent="0.25">
      <c r="A1516" s="9"/>
      <c r="B1516" s="9"/>
      <c r="C1516" s="9"/>
      <c r="D1516" s="9"/>
      <c r="E1516" s="9"/>
      <c r="F1516" s="9"/>
      <c r="G1516" s="9"/>
      <c r="H1516" s="9"/>
      <c r="I1516"/>
    </row>
    <row r="1517" spans="1:9" x14ac:dyDescent="0.25">
      <c r="A1517" s="9"/>
      <c r="B1517" s="9"/>
      <c r="C1517" s="9"/>
      <c r="D1517" s="9"/>
      <c r="E1517" s="9"/>
      <c r="F1517" s="9"/>
      <c r="G1517" s="9"/>
      <c r="H1517" s="9"/>
      <c r="I1517"/>
    </row>
    <row r="1518" spans="1:9" x14ac:dyDescent="0.25">
      <c r="A1518" s="9"/>
      <c r="B1518" s="9"/>
      <c r="C1518" s="9"/>
      <c r="D1518" s="9"/>
      <c r="E1518" s="9"/>
      <c r="F1518" s="9"/>
      <c r="G1518" s="9"/>
      <c r="H1518" s="9"/>
      <c r="I1518"/>
    </row>
    <row r="1519" spans="1:9" x14ac:dyDescent="0.25">
      <c r="A1519" s="9"/>
      <c r="B1519" s="9"/>
      <c r="C1519" s="9"/>
      <c r="D1519" s="9"/>
      <c r="E1519" s="9"/>
      <c r="F1519" s="9"/>
      <c r="G1519" s="9"/>
      <c r="H1519" s="9"/>
      <c r="I1519"/>
    </row>
    <row r="1520" spans="1:9" x14ac:dyDescent="0.25">
      <c r="A1520" s="9"/>
      <c r="B1520" s="9"/>
      <c r="C1520" s="9"/>
      <c r="D1520" s="9"/>
      <c r="E1520" s="9"/>
      <c r="F1520" s="9"/>
      <c r="G1520" s="9"/>
      <c r="H1520" s="9"/>
      <c r="I1520"/>
    </row>
    <row r="1521" spans="1:9" x14ac:dyDescent="0.25">
      <c r="A1521" s="9"/>
      <c r="B1521" s="9"/>
      <c r="C1521" s="9"/>
      <c r="D1521" s="9"/>
      <c r="E1521" s="9"/>
      <c r="F1521" s="9"/>
      <c r="G1521" s="9"/>
      <c r="H1521" s="9"/>
      <c r="I1521"/>
    </row>
    <row r="1522" spans="1:9" x14ac:dyDescent="0.25">
      <c r="A1522" s="9"/>
      <c r="B1522" s="9"/>
      <c r="C1522" s="9"/>
      <c r="D1522" s="9"/>
      <c r="E1522" s="9"/>
      <c r="F1522" s="9"/>
      <c r="G1522" s="9"/>
      <c r="H1522" s="9"/>
      <c r="I1522"/>
    </row>
    <row r="1523" spans="1:9" x14ac:dyDescent="0.25">
      <c r="A1523" s="9"/>
      <c r="B1523" s="9"/>
      <c r="C1523" s="9"/>
      <c r="D1523" s="9"/>
      <c r="E1523" s="9"/>
      <c r="F1523" s="9"/>
      <c r="G1523" s="9"/>
      <c r="H1523" s="9"/>
      <c r="I1523"/>
    </row>
    <row r="1524" spans="1:9" x14ac:dyDescent="0.25">
      <c r="A1524" s="9"/>
      <c r="B1524" s="9"/>
      <c r="C1524" s="9"/>
      <c r="D1524" s="9"/>
      <c r="E1524" s="9"/>
      <c r="F1524" s="9"/>
      <c r="G1524" s="9"/>
      <c r="H1524" s="9"/>
      <c r="I1524"/>
    </row>
    <row r="1525" spans="1:9" x14ac:dyDescent="0.25">
      <c r="A1525" s="9"/>
      <c r="B1525" s="9"/>
      <c r="C1525" s="9"/>
      <c r="D1525" s="9"/>
      <c r="E1525" s="9"/>
      <c r="F1525" s="9"/>
      <c r="G1525" s="9"/>
      <c r="H1525" s="9"/>
      <c r="I1525"/>
    </row>
    <row r="1526" spans="1:9" x14ac:dyDescent="0.25">
      <c r="A1526" s="9"/>
      <c r="B1526" s="9"/>
      <c r="C1526" s="9"/>
      <c r="D1526" s="9"/>
      <c r="E1526" s="9"/>
      <c r="F1526" s="9"/>
      <c r="G1526" s="9"/>
      <c r="H1526" s="9"/>
      <c r="I1526"/>
    </row>
  </sheetData>
  <mergeCells count="253">
    <mergeCell ref="A374:H374"/>
    <mergeCell ref="A461:H461"/>
    <mergeCell ref="B454:C454"/>
    <mergeCell ref="A455:H455"/>
    <mergeCell ref="A456:H456"/>
    <mergeCell ref="A459:H459"/>
    <mergeCell ref="B443:C443"/>
    <mergeCell ref="B449:C449"/>
    <mergeCell ref="B450:C450"/>
    <mergeCell ref="B451:C451"/>
    <mergeCell ref="B452:C452"/>
    <mergeCell ref="B453:C453"/>
    <mergeCell ref="A419:H419"/>
    <mergeCell ref="B424:C424"/>
    <mergeCell ref="B439:C439"/>
    <mergeCell ref="B440:C440"/>
    <mergeCell ref="B441:C441"/>
    <mergeCell ref="B442:C442"/>
    <mergeCell ref="A407:H407"/>
    <mergeCell ref="B412:C412"/>
    <mergeCell ref="B413:C413"/>
    <mergeCell ref="B414:C414"/>
    <mergeCell ref="B415:C415"/>
    <mergeCell ref="A427:H427"/>
    <mergeCell ref="B432:C432"/>
    <mergeCell ref="A429:H429"/>
    <mergeCell ref="A409:H409"/>
    <mergeCell ref="A421:H421"/>
    <mergeCell ref="A395:H395"/>
    <mergeCell ref="A397:H397"/>
    <mergeCell ref="B400:C400"/>
    <mergeCell ref="B401:C401"/>
    <mergeCell ref="B402:C402"/>
    <mergeCell ref="B403:C403"/>
    <mergeCell ref="A375:H375"/>
    <mergeCell ref="B378:C378"/>
    <mergeCell ref="B379:C379"/>
    <mergeCell ref="B380:C380"/>
    <mergeCell ref="B381:C381"/>
    <mergeCell ref="A385:H385"/>
    <mergeCell ref="A387:H387"/>
    <mergeCell ref="B390:C390"/>
    <mergeCell ref="B391:C391"/>
    <mergeCell ref="A363:H363"/>
    <mergeCell ref="B365:C365"/>
    <mergeCell ref="B366:C366"/>
    <mergeCell ref="B367:C367"/>
    <mergeCell ref="B368:C368"/>
    <mergeCell ref="A372:H372"/>
    <mergeCell ref="B349:C349"/>
    <mergeCell ref="B350:C350"/>
    <mergeCell ref="A354:H354"/>
    <mergeCell ref="A356:H356"/>
    <mergeCell ref="B358:C358"/>
    <mergeCell ref="A361:H361"/>
    <mergeCell ref="A337:H337"/>
    <mergeCell ref="A339:H339"/>
    <mergeCell ref="B341:C341"/>
    <mergeCell ref="A344:H344"/>
    <mergeCell ref="A346:H346"/>
    <mergeCell ref="B348:C348"/>
    <mergeCell ref="A323:H323"/>
    <mergeCell ref="A325:H325"/>
    <mergeCell ref="B327:C327"/>
    <mergeCell ref="A330:H330"/>
    <mergeCell ref="A332:H332"/>
    <mergeCell ref="B334:C334"/>
    <mergeCell ref="A314:H314"/>
    <mergeCell ref="B317:C317"/>
    <mergeCell ref="B318:C318"/>
    <mergeCell ref="B319:C319"/>
    <mergeCell ref="A300:H300"/>
    <mergeCell ref="A303:H303"/>
    <mergeCell ref="B306:C306"/>
    <mergeCell ref="B307:C307"/>
    <mergeCell ref="B308:C308"/>
    <mergeCell ref="B309:C309"/>
    <mergeCell ref="B310:C310"/>
    <mergeCell ref="A287:H287"/>
    <mergeCell ref="A288:H288"/>
    <mergeCell ref="B290:C290"/>
    <mergeCell ref="B296:C296"/>
    <mergeCell ref="B297:C297"/>
    <mergeCell ref="B276:C276"/>
    <mergeCell ref="A278:H278"/>
    <mergeCell ref="A280:H280"/>
    <mergeCell ref="B282:C282"/>
    <mergeCell ref="A285:H285"/>
    <mergeCell ref="A260:H260"/>
    <mergeCell ref="A262:H262"/>
    <mergeCell ref="B268:C268"/>
    <mergeCell ref="A271:H271"/>
    <mergeCell ref="A273:H273"/>
    <mergeCell ref="B275:C275"/>
    <mergeCell ref="B256:C256"/>
    <mergeCell ref="A257:H257"/>
    <mergeCell ref="B243:C243"/>
    <mergeCell ref="B250:C250"/>
    <mergeCell ref="B251:C251"/>
    <mergeCell ref="B252:C252"/>
    <mergeCell ref="B253:C253"/>
    <mergeCell ref="B254:C254"/>
    <mergeCell ref="A237:H237"/>
    <mergeCell ref="B238:C238"/>
    <mergeCell ref="A239:H239"/>
    <mergeCell ref="B240:C240"/>
    <mergeCell ref="B241:C241"/>
    <mergeCell ref="B242:C242"/>
    <mergeCell ref="B228:C228"/>
    <mergeCell ref="A229:H229"/>
    <mergeCell ref="B230:C230"/>
    <mergeCell ref="B231:C231"/>
    <mergeCell ref="B232:C232"/>
    <mergeCell ref="B233:C233"/>
    <mergeCell ref="A218:H218"/>
    <mergeCell ref="B220:C220"/>
    <mergeCell ref="B221:C221"/>
    <mergeCell ref="B222:C222"/>
    <mergeCell ref="B223:C223"/>
    <mergeCell ref="A227:H227"/>
    <mergeCell ref="A207:H207"/>
    <mergeCell ref="B209:C209"/>
    <mergeCell ref="B210:C210"/>
    <mergeCell ref="B211:C211"/>
    <mergeCell ref="A215:H215"/>
    <mergeCell ref="A217:H217"/>
    <mergeCell ref="A194:H194"/>
    <mergeCell ref="A196:H196"/>
    <mergeCell ref="B198:C198"/>
    <mergeCell ref="B199:C199"/>
    <mergeCell ref="B200:C200"/>
    <mergeCell ref="A205:H205"/>
    <mergeCell ref="B185:C185"/>
    <mergeCell ref="B186:C186"/>
    <mergeCell ref="B187:C187"/>
    <mergeCell ref="B188:C188"/>
    <mergeCell ref="B189:C189"/>
    <mergeCell ref="B190:C190"/>
    <mergeCell ref="A173:H173"/>
    <mergeCell ref="B175:C175"/>
    <mergeCell ref="B176:C176"/>
    <mergeCell ref="B177:C177"/>
    <mergeCell ref="A181:H181"/>
    <mergeCell ref="A183:H183"/>
    <mergeCell ref="A161:H161"/>
    <mergeCell ref="A163:H163"/>
    <mergeCell ref="B165:C165"/>
    <mergeCell ref="B166:C166"/>
    <mergeCell ref="B167:C167"/>
    <mergeCell ref="A171:H171"/>
    <mergeCell ref="A152:H152"/>
    <mergeCell ref="B154:C154"/>
    <mergeCell ref="B155:C155"/>
    <mergeCell ref="B156:C156"/>
    <mergeCell ref="B157:C157"/>
    <mergeCell ref="B160:C160"/>
    <mergeCell ref="A143:H143"/>
    <mergeCell ref="A145:H145"/>
    <mergeCell ref="B146:C146"/>
    <mergeCell ref="B147:C147"/>
    <mergeCell ref="A150:H150"/>
    <mergeCell ref="B73:D73"/>
    <mergeCell ref="E73:G73"/>
    <mergeCell ref="A133:H133"/>
    <mergeCell ref="B135:C135"/>
    <mergeCell ref="B136:C136"/>
    <mergeCell ref="B137:C137"/>
    <mergeCell ref="B138:C138"/>
    <mergeCell ref="B139:C139"/>
    <mergeCell ref="A123:H123"/>
    <mergeCell ref="A124:H124"/>
    <mergeCell ref="B126:C126"/>
    <mergeCell ref="A130:H130"/>
    <mergeCell ref="A132:H132"/>
    <mergeCell ref="B112:C112"/>
    <mergeCell ref="B115:C115"/>
    <mergeCell ref="A116:H116"/>
    <mergeCell ref="A118:H118"/>
    <mergeCell ref="A121:H121"/>
    <mergeCell ref="B100:D100"/>
    <mergeCell ref="E100:G100"/>
    <mergeCell ref="B103:D103"/>
    <mergeCell ref="E103:G103"/>
    <mergeCell ref="B104:D104"/>
    <mergeCell ref="E104:G104"/>
    <mergeCell ref="B88:D88"/>
    <mergeCell ref="E88:G88"/>
    <mergeCell ref="B81:D81"/>
    <mergeCell ref="E81:G81"/>
    <mergeCell ref="B82:D82"/>
    <mergeCell ref="E82:G82"/>
    <mergeCell ref="B83:D83"/>
    <mergeCell ref="E83:G83"/>
    <mergeCell ref="B89:D89"/>
    <mergeCell ref="E89:G89"/>
    <mergeCell ref="E87:G87"/>
    <mergeCell ref="B6:F6"/>
    <mergeCell ref="A8:H8"/>
    <mergeCell ref="A10:H10"/>
    <mergeCell ref="A12:H12"/>
    <mergeCell ref="A18:H18"/>
    <mergeCell ref="A14:H14"/>
    <mergeCell ref="B25:D25"/>
    <mergeCell ref="E25:G25"/>
    <mergeCell ref="A21:H21"/>
    <mergeCell ref="A23:H23"/>
    <mergeCell ref="B29:C29"/>
    <mergeCell ref="A32:H32"/>
    <mergeCell ref="A34:H34"/>
    <mergeCell ref="B36:C36"/>
    <mergeCell ref="B26:D26"/>
    <mergeCell ref="E26:G26"/>
    <mergeCell ref="B27:D27"/>
    <mergeCell ref="E27:G27"/>
    <mergeCell ref="B57:C57"/>
    <mergeCell ref="B43:C43"/>
    <mergeCell ref="A46:H46"/>
    <mergeCell ref="B50:C50"/>
    <mergeCell ref="B56:C56"/>
    <mergeCell ref="A48:H48"/>
    <mergeCell ref="A65:H65"/>
    <mergeCell ref="B67:D67"/>
    <mergeCell ref="E67:G67"/>
    <mergeCell ref="B68:D68"/>
    <mergeCell ref="E68:G68"/>
    <mergeCell ref="B69:D69"/>
    <mergeCell ref="E69:G69"/>
    <mergeCell ref="B72:D72"/>
    <mergeCell ref="E72:G72"/>
    <mergeCell ref="B464:H466"/>
    <mergeCell ref="A60:H60"/>
    <mergeCell ref="A62:H62"/>
    <mergeCell ref="A78:H78"/>
    <mergeCell ref="B80:D80"/>
    <mergeCell ref="E80:G80"/>
    <mergeCell ref="A39:H39"/>
    <mergeCell ref="A41:H41"/>
    <mergeCell ref="B90:D90"/>
    <mergeCell ref="B201:C201"/>
    <mergeCell ref="B93:C93"/>
    <mergeCell ref="B106:C106"/>
    <mergeCell ref="B75:C75"/>
    <mergeCell ref="B113:C113"/>
    <mergeCell ref="A63:H63"/>
    <mergeCell ref="E90:G90"/>
    <mergeCell ref="A96:H96"/>
    <mergeCell ref="B98:D98"/>
    <mergeCell ref="E98:G98"/>
    <mergeCell ref="B99:D99"/>
    <mergeCell ref="E99:G99"/>
    <mergeCell ref="B84:D84"/>
    <mergeCell ref="E84:G84"/>
    <mergeCell ref="B87:D87"/>
  </mergeCells>
  <pageMargins left="0.70866141732283472" right="0.31496062992125984" top="0.78740157480314965" bottom="0.78740157480314965" header="0.31496062992125984" footer="0.31496062992125984"/>
  <pageSetup paperSize="9" fitToHeight="0" orientation="portrait" horizontalDpi="4294967292" verticalDpi="4294967292" r:id="rId1"/>
  <headerFooter differentFirst="1">
    <oddHeader>&amp;L&amp;"Times New Roman,Obyčejné"VD KUTŘÍN – výkon TBD po dobu stavby vodního díla</oddHeader>
    <oddFooter>&amp;CStránka &amp;P z &amp;N</oddFooter>
    <firstFooter>&amp;CStránka &amp;P z &amp;N</firstFooter>
  </headerFooter>
  <rowBreaks count="12" manualBreakCount="12">
    <brk id="31" max="8" man="1"/>
    <brk id="64" max="8" man="1"/>
    <brk id="102" max="8" man="1"/>
    <brk id="140" max="8" man="1"/>
    <brk id="178" max="8" man="1"/>
    <brk id="214" max="8" man="1"/>
    <brk id="255" max="8" man="1"/>
    <brk id="291" max="8" man="1"/>
    <brk id="328" max="8" man="1"/>
    <brk id="359" max="8" man="1"/>
    <brk id="394" max="8" man="1"/>
    <brk id="4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Křivka</dc:creator>
  <cp:lastModifiedBy>Hana Pištová</cp:lastModifiedBy>
  <cp:lastPrinted>2021-01-20T08:02:03Z</cp:lastPrinted>
  <dcterms:created xsi:type="dcterms:W3CDTF">2020-10-07T08:42:12Z</dcterms:created>
  <dcterms:modified xsi:type="dcterms:W3CDTF">2021-01-26T07:02:21Z</dcterms:modified>
</cp:coreProperties>
</file>