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8595" windowHeight="92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<sst xmlns="http://schemas.openxmlformats.org/spreadsheetml/2006/main" count="93" uniqueCount="74">
  <si>
    <t>cena v Kč bez DPH</t>
  </si>
  <si>
    <t>Zpracování a projednání Povodňového plánu stavby</t>
  </si>
  <si>
    <t>Zpracování a projednání Plánu havarijních opatření na staveništi</t>
  </si>
  <si>
    <t>Pol.</t>
  </si>
  <si>
    <t>Činnost</t>
  </si>
  <si>
    <t>Jednotka</t>
  </si>
  <si>
    <t>Počet jedn.</t>
  </si>
  <si>
    <t>Kč/jedn.</t>
  </si>
  <si>
    <t>Celkem Kč</t>
  </si>
  <si>
    <t>A</t>
  </si>
  <si>
    <t>Přípravné práce</t>
  </si>
  <si>
    <t>Rekognoskace terénu, vytyčení vrtů - geodetické práce</t>
  </si>
  <si>
    <t>kpl</t>
  </si>
  <si>
    <t xml:space="preserve">Studium archivních materiálů </t>
  </si>
  <si>
    <t>B</t>
  </si>
  <si>
    <t>Technické práce</t>
  </si>
  <si>
    <t>m</t>
  </si>
  <si>
    <t>ks</t>
  </si>
  <si>
    <t>C</t>
  </si>
  <si>
    <t>Geologické práce</t>
  </si>
  <si>
    <t>Sled průzkumných prací na lokalitě, dokumentace vrtů geologem</t>
  </si>
  <si>
    <t>Odběr vzorků zemin z jádrových vrtů - poloporušené - a odvoz vzorků do laboratoře</t>
  </si>
  <si>
    <t>Laboratorní zkoušky mechaniky zemin/hornin</t>
  </si>
  <si>
    <t>Klasifikační rozbor zemin</t>
  </si>
  <si>
    <t>sada</t>
  </si>
  <si>
    <t>Terénní práce</t>
  </si>
  <si>
    <t>Sled a řízení prací, vyhodnocovací práce</t>
  </si>
  <si>
    <t>Reprodukční a digitalizační práce</t>
  </si>
  <si>
    <t>Vyhodnocení výsledků, vypracování závěrečné zprávy, vč. projednání závěrů s objednatelem</t>
  </si>
  <si>
    <t>DSP - dokumentace pro stavební povolení a související činnosti</t>
  </si>
  <si>
    <t>IG a HG průzkum - Inženýrskogeologický a hydrogeologický průzkum</t>
  </si>
  <si>
    <t>v rozsahu dle níže uvedené specifikace</t>
  </si>
  <si>
    <t>Doprava vrtné soupravy  a nákladního auta</t>
  </si>
  <si>
    <t xml:space="preserve">Odběr vzorků  hornin z jádrových vrtů a odvoz vzorků do laboratoře </t>
  </si>
  <si>
    <t>Přeprava penetrační soupravy</t>
  </si>
  <si>
    <t>Horniny - pevnost v prostém tlaku</t>
  </si>
  <si>
    <t>Modelování</t>
  </si>
  <si>
    <t>Vykreslení izolinií - povrch předkvarterních hornin, hydroizohypsy, geologické řezy</t>
  </si>
  <si>
    <t xml:space="preserve">Situační výkres organizace výstavby se zakreslením hranic staveniště ve vazbě na pohyb mechanizace a plavidel při výstavbě, příjezdových tras na staveniště, deponií, zařízení staveniště. </t>
  </si>
  <si>
    <t>Orientační náklady stavby zpracované jako ocenění agregovaného položkového soupisu prací a dodávek zpracovaného na základě dokumentace pro stavební povolení stavby (v členění po stavebních objektech a provozních souborech pro rozhodující objemy a druhy prací),</t>
  </si>
  <si>
    <t>DVZ - dokumentace pro výběr zhotovitele a související činnosti</t>
  </si>
  <si>
    <t>Organizace a vedení výrobních výborů při zpracování DSP v sídle objednatele nebo na místě stavby</t>
  </si>
  <si>
    <t>Inženýrská činnost pro zajištění stavebních povolení pro stavební objekty dle části díla B bude zahrnovat zejména projednání projektové dokumentace DSP s dotčenými orgány a organizacemi, vypracování kompletní  žádosti (případně žádostí) o stavební povolení vč. všech příloh</t>
  </si>
  <si>
    <t>Zpracování technické specifikace prací a dodávek</t>
  </si>
  <si>
    <t>Zpracování garantovaných parametrů a dalších požadavků objednatele na funkci a výkon technologie</t>
  </si>
  <si>
    <t xml:space="preserve">Zpracování oceněného a neoceněného položkového soupis prací a dodávek s výkazem výměr, pro stavební část v členění dle ceníků URS, pro technologickou část v podrobnosti agregovaných položek (vč. specifikace materiálů nebo doplnění odkazů na Technickou specifikaci prací a dodávek, v neoceněné verzi bude sloužit jako požadavky objednatele na kvalitativní provedení díla) </t>
  </si>
  <si>
    <t xml:space="preserve">Zpracování  soupisu prací a dodávek pro vyplnění uchazečem s agregovanými položkami (částmi díla), agregace dle požadavku objednatele </t>
  </si>
  <si>
    <t>Zpracování harmonogramu prací pro všechny stavební objekty a provozní soubory s vyznačením vazeb pro hlavní druhy a objemy prací a s vyznačením kritické cesty (v SW MS Project)</t>
  </si>
  <si>
    <t>Organizace a vedení výrobních výborů při zpracování DVZ v sídle objednatele nebo na místě stavby</t>
  </si>
  <si>
    <t>Zpracování fotorealistické vizualizace stavby ve 3D pro prezentaci stavby (dopracování z modelu BIM)</t>
  </si>
  <si>
    <t>Zpracování projektové dokumentace DVZ  (dopracování DSP do podrobnosti nutné pro zpracování položkového soupisu prací a dodávek) formou modelu BIM (požadavky na BIM uvedeny v zadávacíchacích podmínkách)</t>
  </si>
  <si>
    <t>Zpracování projektové dokumentace ( v rozsah dle přílohy č. 5 k vyhlášce č. 499/2006 Sb., některé části PD se oceňují níže samostatně ) formou modelu BIM (požadavky na BIM uvedeny v zadávacíchacích podmínkách)</t>
  </si>
  <si>
    <t>Ostatní práce nutné ke splnění požadavků zadávací dokumentace</t>
  </si>
  <si>
    <t xml:space="preserve">Specifikace části A -  IG HG průzkumu </t>
  </si>
  <si>
    <t>Celkem cena části A</t>
  </si>
  <si>
    <t>Celkem cena části B</t>
  </si>
  <si>
    <t>Celkem cena části C</t>
  </si>
  <si>
    <t>CELKEM část A Kč BEZ DPH</t>
  </si>
  <si>
    <t>Název zhotovitele:</t>
  </si>
  <si>
    <t>MVE Hořín - IG HG průzkum, DSP, DVZ</t>
  </si>
  <si>
    <t xml:space="preserve">Zpracování výpočetního modelu proudění na nátoku a výtoku MVE, stanovení příčných rychlostí proudění a vlivu na plavidla. </t>
  </si>
  <si>
    <t>Projekt dopravně inženýrských opatření – bude řešit DIO na dopravních trasách na staveniště a blízkosti staveniště pro všechny fáze výstavby.</t>
  </si>
  <si>
    <t>Jádrové vrty vč. propažování: vrtání z pontonu 5 ks hl. max.14 m (podle geologických podmínek)  pro ověření geologického profilu(mocnost kvarterních zemin, povrch jílovce)</t>
  </si>
  <si>
    <t>Jádrové vrty vč. propažování: vrtání ze břehu 4 ks hl. 14m a 3 ks 23m (hlubší vrty  v prostoru MVE)  pro ověření geologického profilu(mocnost kvarterních zemin, povrch jílovce)</t>
  </si>
  <si>
    <t>Těžká dynamická penetrace - 4 ks, 4 x 12m</t>
  </si>
  <si>
    <t>Odběr vzorků  podzemní (2x) a povrchové (1x) vody a odvoz do laboratoře</t>
  </si>
  <si>
    <t>Vytýčení inž. sítí</t>
  </si>
  <si>
    <t xml:space="preserve">Jádrový hydrovrt vč.vystrojení: 1 ks á 15 m pro hydrodyn. zkoušky </t>
  </si>
  <si>
    <t>Zajištění pontonu pro vrtání z vodní hladiny</t>
  </si>
  <si>
    <t>Fyzikálně chemický rozbor vody</t>
  </si>
  <si>
    <t>Hydrodynamická zkouška v hydrovrtu (čerpací a stoupací) o délce 24 hod.</t>
  </si>
  <si>
    <t>CELKOVÁ NABÍDKOVÁ CENA (A+B+C)</t>
  </si>
  <si>
    <t>Zaměření vrtů + úroveň hladiny v řece, zaměření povrchu v liniích řezů  (geodeticky nebo GPS)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</si>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</sst>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42" fontId="8" fillId="2" borderId="1" xfId="0" applyNumberFormat="1" applyFont="1" applyFill="1" applyBorder="1" applyAlignment="1" applyProtection="1">
      <alignment vertical="center"/>
      <protection locked="0"/>
    </xf>
    <xf numFmtId="42" fontId="4" fillId="2" borderId="1" xfId="0" applyNumberFormat="1" applyFont="1" applyFill="1" applyBorder="1" applyAlignment="1" applyProtection="1">
      <alignment vertical="center"/>
      <protection locked="0"/>
    </xf>
    <xf numFmtId="42" fontId="4" fillId="2" borderId="2" xfId="0" applyNumberFormat="1" applyFont="1" applyFill="1" applyBorder="1" applyAlignment="1" applyProtection="1">
      <alignment vertical="center"/>
      <protection locked="0"/>
    </xf>
    <xf numFmtId="42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42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11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6" xfId="0" applyFont="1" applyFill="1" applyBorder="1" applyAlignment="1" applyProtection="1">
      <alignment wrapText="1"/>
      <protection/>
    </xf>
    <xf numFmtId="0" fontId="4" fillId="3" borderId="7" xfId="0" applyFont="1" applyFill="1" applyBorder="1" applyProtection="1">
      <protection/>
    </xf>
    <xf numFmtId="0" fontId="4" fillId="3" borderId="8" xfId="0" applyFont="1" applyFill="1" applyBorder="1" applyProtection="1">
      <protection/>
    </xf>
    <xf numFmtId="0" fontId="4" fillId="3" borderId="9" xfId="0" applyFont="1" applyFill="1" applyBorder="1" applyAlignment="1" applyProtection="1">
      <alignment wrapText="1"/>
      <protection/>
    </xf>
    <xf numFmtId="0" fontId="4" fillId="3" borderId="10" xfId="0" applyFont="1" applyFill="1" applyBorder="1" applyProtection="1">
      <protection/>
    </xf>
    <xf numFmtId="0" fontId="4" fillId="0" borderId="8" xfId="0" applyFont="1" applyBorder="1" applyProtection="1">
      <protection/>
    </xf>
    <xf numFmtId="3" fontId="9" fillId="3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Protection="1">
      <protection/>
    </xf>
    <xf numFmtId="0" fontId="4" fillId="0" borderId="0" xfId="0" applyFont="1" applyBorder="1" applyAlignment="1" applyProtection="1">
      <alignment wrapText="1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vertical="center" wrapText="1"/>
      <protection/>
    </xf>
    <xf numFmtId="0" fontId="4" fillId="3" borderId="6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14" xfId="0" applyFont="1" applyBorder="1" applyProtection="1">
      <protection/>
    </xf>
    <xf numFmtId="3" fontId="6" fillId="3" borderId="15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Border="1" applyProtection="1">
      <protection/>
    </xf>
    <xf numFmtId="0" fontId="6" fillId="0" borderId="0" xfId="0" applyFont="1" applyBorder="1" applyAlignment="1" applyProtection="1">
      <alignment wrapText="1"/>
      <protection/>
    </xf>
    <xf numFmtId="4" fontId="6" fillId="0" borderId="0" xfId="0" applyNumberFormat="1" applyFont="1" applyBorder="1" applyProtection="1">
      <protection/>
    </xf>
    <xf numFmtId="0" fontId="4" fillId="3" borderId="16" xfId="0" applyFont="1" applyFill="1" applyBorder="1" applyProtection="1">
      <protection/>
    </xf>
    <xf numFmtId="0" fontId="6" fillId="3" borderId="17" xfId="0" applyFont="1" applyFill="1" applyBorder="1" applyAlignment="1" applyProtection="1">
      <alignment horizontal="left" vertical="center" wrapText="1"/>
      <protection/>
    </xf>
    <xf numFmtId="0" fontId="4" fillId="3" borderId="17" xfId="0" applyFont="1" applyFill="1" applyBorder="1" applyAlignment="1" applyProtection="1">
      <alignment horizontal="left" vertical="center"/>
      <protection/>
    </xf>
    <xf numFmtId="3" fontId="9" fillId="3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3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4" xfId="0" applyFont="1" applyBorder="1" applyAlignment="1" applyProtection="1">
      <alignment vertical="center" wrapText="1"/>
      <protection/>
    </xf>
    <xf numFmtId="0" fontId="1" fillId="3" borderId="13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3" fontId="1" fillId="3" borderId="20" xfId="0" applyNumberFormat="1" applyFont="1" applyFill="1" applyBorder="1" applyAlignment="1" applyProtection="1">
      <alignment horizontal="right" vertical="center" wrapText="1"/>
      <protection/>
    </xf>
    <xf numFmtId="3" fontId="1" fillId="3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vertical="center" wrapText="1"/>
      <protection/>
    </xf>
    <xf numFmtId="0" fontId="1" fillId="4" borderId="3" xfId="0" applyFont="1" applyFill="1" applyBorder="1" applyAlignment="1" applyProtection="1">
      <alignment horizontal="center" vertical="center" wrapText="1"/>
      <protection/>
    </xf>
    <xf numFmtId="4" fontId="3" fillId="4" borderId="3" xfId="0" applyNumberFormat="1" applyFont="1" applyFill="1" applyBorder="1" applyAlignment="1" applyProtection="1">
      <alignment horizontal="center" vertical="center" wrapText="1"/>
      <protection/>
    </xf>
    <xf numFmtId="4" fontId="3" fillId="4" borderId="20" xfId="0" applyNumberFormat="1" applyFont="1" applyFill="1" applyBorder="1" applyAlignment="1" applyProtection="1">
      <alignment horizontal="right" vertical="center" wrapText="1"/>
      <protection/>
    </xf>
    <xf numFmtId="4" fontId="1" fillId="4" borderId="3" xfId="0" applyNumberFormat="1" applyFont="1" applyFill="1" applyBorder="1" applyAlignment="1" applyProtection="1">
      <alignment horizontal="center" vertical="center" wrapText="1"/>
      <protection/>
    </xf>
    <xf numFmtId="3" fontId="3" fillId="4" borderId="20" xfId="0" applyNumberFormat="1" applyFont="1" applyFill="1" applyBorder="1" applyAlignment="1" applyProtection="1">
      <alignment horizontal="right" vertical="center" wrapText="1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4" fontId="1" fillId="4" borderId="4" xfId="0" applyNumberFormat="1" applyFont="1" applyFill="1" applyBorder="1" applyAlignment="1" applyProtection="1">
      <alignment horizontal="center" vertical="center" wrapText="1"/>
      <protection/>
    </xf>
    <xf numFmtId="4" fontId="1" fillId="4" borderId="4" xfId="0" applyNumberFormat="1" applyFont="1" applyFill="1" applyBorder="1" applyAlignment="1" applyProtection="1">
      <alignment horizontal="right" vertical="center" wrapText="1"/>
      <protection/>
    </xf>
    <xf numFmtId="0" fontId="1" fillId="3" borderId="14" xfId="0" applyFont="1" applyFill="1" applyBorder="1" applyAlignment="1" applyProtection="1">
      <alignment horizontal="center" vertical="center"/>
      <protection/>
    </xf>
    <xf numFmtId="0" fontId="1" fillId="3" borderId="23" xfId="0" applyFont="1" applyFill="1" applyBorder="1" applyAlignment="1" applyProtection="1">
      <alignment vertical="center" wrapText="1"/>
      <protection/>
    </xf>
    <xf numFmtId="0" fontId="1" fillId="3" borderId="23" xfId="0" applyFont="1" applyFill="1" applyBorder="1" applyAlignment="1" applyProtection="1">
      <alignment horizontal="center" vertical="center" wrapText="1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" fillId="3" borderId="12" xfId="0" applyFont="1" applyFill="1" applyBorder="1" applyAlignment="1" applyProtection="1">
      <alignment horizontal="center" vertical="center"/>
      <protection/>
    </xf>
    <xf numFmtId="0" fontId="3" fillId="3" borderId="24" xfId="0" applyFont="1" applyFill="1" applyBorder="1" applyAlignment="1" applyProtection="1">
      <alignment vertical="center" wrapText="1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1" fillId="3" borderId="24" xfId="0" applyFont="1" applyFill="1" applyBorder="1" applyAlignment="1" applyProtection="1">
      <alignment horizontal="right" vertical="center" wrapText="1"/>
      <protection/>
    </xf>
    <xf numFmtId="3" fontId="3" fillId="3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70" zoomScaleNormal="70" workbookViewId="0" topLeftCell="A1">
      <selection activeCell="B11" sqref="B11:E11"/>
    </sheetView>
  </sheetViews>
  <sheetFormatPr defaultColWidth="9.140625" defaultRowHeight="15"/>
  <cols>
    <col min="1" max="1" width="4.7109375" style="9" customWidth="1"/>
    <col min="2" max="2" width="83.57421875" style="59" customWidth="1"/>
    <col min="3" max="3" width="8.421875" style="9" bestFit="1" customWidth="1"/>
    <col min="4" max="4" width="5.8515625" style="9" bestFit="1" customWidth="1"/>
    <col min="5" max="5" width="14.00390625" style="9" bestFit="1" customWidth="1"/>
    <col min="6" max="6" width="19.7109375" style="9" customWidth="1"/>
    <col min="7" max="7" width="3.00390625" style="9" customWidth="1"/>
    <col min="8" max="8" width="11.421875" style="9" bestFit="1" customWidth="1"/>
    <col min="9" max="16384" width="9.140625" style="9" customWidth="1"/>
  </cols>
  <sheetData>
    <row r="1" spans="1:7" ht="32.25" customHeight="1">
      <c r="A1" s="7"/>
      <c r="B1" s="8" t="s">
        <v>59</v>
      </c>
      <c r="C1" s="7"/>
      <c r="D1" s="7"/>
      <c r="E1" s="7"/>
      <c r="F1" s="7"/>
      <c r="G1" s="7"/>
    </row>
    <row r="2" spans="1:7" ht="20.25">
      <c r="A2" s="7"/>
      <c r="B2" s="8" t="s">
        <v>73</v>
      </c>
      <c r="C2" s="7"/>
      <c r="D2" s="7"/>
      <c r="E2" s="7"/>
      <c r="F2" s="10" t="s">
        <v>0</v>
      </c>
      <c r="G2" s="7"/>
    </row>
    <row r="3" spans="1:7" ht="15.75">
      <c r="A3" s="7"/>
      <c r="B3" s="11" t="s">
        <v>58</v>
      </c>
      <c r="C3" s="7"/>
      <c r="D3" s="7"/>
      <c r="E3" s="7"/>
      <c r="F3" s="10"/>
      <c r="G3" s="7"/>
    </row>
    <row r="4" spans="1:7" ht="15.75">
      <c r="A4" s="7"/>
      <c r="B4" s="6"/>
      <c r="C4" s="7"/>
      <c r="D4" s="7"/>
      <c r="E4" s="7"/>
      <c r="F4" s="10"/>
      <c r="G4" s="7"/>
    </row>
    <row r="5" spans="1:7" ht="15.75" thickBot="1">
      <c r="A5" s="7"/>
      <c r="B5" s="12"/>
      <c r="C5" s="7"/>
      <c r="D5" s="7"/>
      <c r="E5" s="7"/>
      <c r="F5" s="7"/>
      <c r="G5" s="7"/>
    </row>
    <row r="6" spans="1:7" ht="15">
      <c r="A6" s="13" t="s">
        <v>9</v>
      </c>
      <c r="B6" s="14" t="s">
        <v>30</v>
      </c>
      <c r="C6" s="14"/>
      <c r="D6" s="14"/>
      <c r="E6" s="14"/>
      <c r="F6" s="15"/>
      <c r="G6" s="7"/>
    </row>
    <row r="7" spans="1:7" ht="15.75" thickBot="1">
      <c r="A7" s="16"/>
      <c r="B7" s="17" t="s">
        <v>31</v>
      </c>
      <c r="C7" s="17"/>
      <c r="D7" s="17"/>
      <c r="E7" s="17"/>
      <c r="F7" s="18"/>
      <c r="G7" s="7"/>
    </row>
    <row r="8" spans="1:7" ht="23.25" customHeight="1" thickBot="1">
      <c r="A8" s="19"/>
      <c r="B8" s="82" t="s">
        <v>54</v>
      </c>
      <c r="C8" s="82"/>
      <c r="D8" s="82"/>
      <c r="E8" s="82"/>
      <c r="F8" s="20">
        <f>F74</f>
        <v>0</v>
      </c>
      <c r="G8" s="7"/>
    </row>
    <row r="9" spans="1:7" ht="15.75" thickBot="1">
      <c r="A9" s="21"/>
      <c r="B9" s="22"/>
      <c r="C9" s="7"/>
      <c r="D9" s="21"/>
      <c r="E9" s="21"/>
      <c r="F9" s="21"/>
      <c r="G9" s="7"/>
    </row>
    <row r="10" spans="1:8" s="29" customFormat="1" ht="25.5" customHeight="1">
      <c r="A10" s="23" t="s">
        <v>14</v>
      </c>
      <c r="B10" s="24" t="s">
        <v>29</v>
      </c>
      <c r="C10" s="25"/>
      <c r="D10" s="25"/>
      <c r="E10" s="25"/>
      <c r="F10" s="26"/>
      <c r="G10" s="27"/>
      <c r="H10" s="28"/>
    </row>
    <row r="11" spans="1:8" ht="30" customHeight="1">
      <c r="A11" s="30">
        <v>1</v>
      </c>
      <c r="B11" s="81" t="s">
        <v>51</v>
      </c>
      <c r="C11" s="81"/>
      <c r="D11" s="81"/>
      <c r="E11" s="81"/>
      <c r="F11" s="1">
        <v>0</v>
      </c>
      <c r="G11" s="7"/>
      <c r="H11" s="31"/>
    </row>
    <row r="12" spans="1:8" ht="33" customHeight="1">
      <c r="A12" s="30">
        <v>2</v>
      </c>
      <c r="B12" s="81" t="s">
        <v>60</v>
      </c>
      <c r="C12" s="81"/>
      <c r="D12" s="81"/>
      <c r="E12" s="81"/>
      <c r="F12" s="2">
        <v>0</v>
      </c>
      <c r="G12" s="7"/>
      <c r="H12" s="32"/>
    </row>
    <row r="13" spans="1:8" ht="32.25" customHeight="1">
      <c r="A13" s="30">
        <v>3</v>
      </c>
      <c r="B13" s="81" t="s">
        <v>38</v>
      </c>
      <c r="C13" s="81"/>
      <c r="D13" s="81"/>
      <c r="E13" s="81"/>
      <c r="F13" s="2">
        <v>0</v>
      </c>
      <c r="G13" s="7"/>
      <c r="H13" s="31"/>
    </row>
    <row r="14" spans="1:8" ht="33.75" customHeight="1">
      <c r="A14" s="30">
        <v>4</v>
      </c>
      <c r="B14" s="81" t="s">
        <v>61</v>
      </c>
      <c r="C14" s="81"/>
      <c r="D14" s="81"/>
      <c r="E14" s="81"/>
      <c r="F14" s="2">
        <v>0</v>
      </c>
      <c r="G14" s="7"/>
      <c r="H14" s="31"/>
    </row>
    <row r="15" spans="1:8" ht="48.75" customHeight="1">
      <c r="A15" s="30">
        <v>5</v>
      </c>
      <c r="B15" s="81" t="s">
        <v>39</v>
      </c>
      <c r="C15" s="81"/>
      <c r="D15" s="81"/>
      <c r="E15" s="81"/>
      <c r="F15" s="2">
        <v>0</v>
      </c>
      <c r="G15" s="7"/>
      <c r="H15" s="31"/>
    </row>
    <row r="16" spans="1:8" ht="15">
      <c r="A16" s="30">
        <v>6</v>
      </c>
      <c r="B16" s="81" t="s">
        <v>49</v>
      </c>
      <c r="C16" s="81"/>
      <c r="D16" s="81"/>
      <c r="E16" s="81"/>
      <c r="F16" s="2">
        <v>0</v>
      </c>
      <c r="G16" s="7"/>
      <c r="H16" s="32"/>
    </row>
    <row r="17" spans="1:8" ht="15">
      <c r="A17" s="30">
        <v>7</v>
      </c>
      <c r="B17" s="81" t="s">
        <v>1</v>
      </c>
      <c r="C17" s="81"/>
      <c r="D17" s="81"/>
      <c r="E17" s="81"/>
      <c r="F17" s="2">
        <v>0</v>
      </c>
      <c r="G17" s="7"/>
      <c r="H17" s="32"/>
    </row>
    <row r="18" spans="1:8" ht="15">
      <c r="A18" s="30">
        <v>8</v>
      </c>
      <c r="B18" s="81" t="s">
        <v>2</v>
      </c>
      <c r="C18" s="81"/>
      <c r="D18" s="81"/>
      <c r="E18" s="81"/>
      <c r="F18" s="2">
        <v>0</v>
      </c>
      <c r="G18" s="7"/>
      <c r="H18" s="32"/>
    </row>
    <row r="19" spans="1:8" ht="50.25" customHeight="1">
      <c r="A19" s="30">
        <v>9</v>
      </c>
      <c r="B19" s="81" t="s">
        <v>42</v>
      </c>
      <c r="C19" s="81"/>
      <c r="D19" s="81"/>
      <c r="E19" s="81"/>
      <c r="F19" s="2">
        <v>0</v>
      </c>
      <c r="G19" s="7"/>
      <c r="H19" s="32"/>
    </row>
    <row r="20" spans="1:8" ht="15">
      <c r="A20" s="30">
        <v>10</v>
      </c>
      <c r="B20" s="81" t="s">
        <v>41</v>
      </c>
      <c r="C20" s="81"/>
      <c r="D20" s="81"/>
      <c r="E20" s="81"/>
      <c r="F20" s="2">
        <v>0</v>
      </c>
      <c r="G20" s="7"/>
      <c r="H20" s="31"/>
    </row>
    <row r="21" spans="1:8" ht="15.75" thickBot="1">
      <c r="A21" s="30">
        <v>11</v>
      </c>
      <c r="B21" s="83" t="s">
        <v>52</v>
      </c>
      <c r="C21" s="83"/>
      <c r="D21" s="83"/>
      <c r="E21" s="83"/>
      <c r="F21" s="3">
        <v>0</v>
      </c>
      <c r="G21" s="7"/>
      <c r="H21" s="32"/>
    </row>
    <row r="22" spans="1:7" ht="23.25" customHeight="1" thickBot="1">
      <c r="A22" s="33"/>
      <c r="B22" s="84" t="s">
        <v>55</v>
      </c>
      <c r="C22" s="84"/>
      <c r="D22" s="84"/>
      <c r="E22" s="84"/>
      <c r="F22" s="34">
        <f>SUM(F11:F21)</f>
        <v>0</v>
      </c>
      <c r="G22" s="7"/>
    </row>
    <row r="23" spans="1:7" ht="15.75" thickBot="1">
      <c r="A23" s="21"/>
      <c r="B23" s="22"/>
      <c r="C23" s="7"/>
      <c r="D23" s="21"/>
      <c r="E23" s="21"/>
      <c r="F23" s="35"/>
      <c r="G23" s="7"/>
    </row>
    <row r="24" spans="1:7" s="29" customFormat="1" ht="25.5" customHeight="1">
      <c r="A24" s="23" t="s">
        <v>18</v>
      </c>
      <c r="B24" s="24" t="s">
        <v>40</v>
      </c>
      <c r="C24" s="25"/>
      <c r="D24" s="25"/>
      <c r="E24" s="25"/>
      <c r="F24" s="26"/>
      <c r="G24" s="27"/>
    </row>
    <row r="25" spans="1:8" ht="30" customHeight="1">
      <c r="A25" s="30">
        <v>1</v>
      </c>
      <c r="B25" s="81" t="s">
        <v>50</v>
      </c>
      <c r="C25" s="81"/>
      <c r="D25" s="81"/>
      <c r="E25" s="81"/>
      <c r="F25" s="1">
        <v>0</v>
      </c>
      <c r="G25" s="7"/>
      <c r="H25" s="31"/>
    </row>
    <row r="26" spans="1:8" ht="15">
      <c r="A26" s="30">
        <v>2</v>
      </c>
      <c r="B26" s="81" t="s">
        <v>43</v>
      </c>
      <c r="C26" s="81"/>
      <c r="D26" s="81"/>
      <c r="E26" s="81"/>
      <c r="F26" s="2">
        <v>0</v>
      </c>
      <c r="G26" s="7"/>
      <c r="H26" s="31"/>
    </row>
    <row r="27" spans="1:8" ht="15">
      <c r="A27" s="30">
        <v>3</v>
      </c>
      <c r="B27" s="81" t="s">
        <v>44</v>
      </c>
      <c r="C27" s="81"/>
      <c r="D27" s="81"/>
      <c r="E27" s="81"/>
      <c r="F27" s="2">
        <v>0</v>
      </c>
      <c r="G27" s="7"/>
      <c r="H27" s="31"/>
    </row>
    <row r="28" spans="1:8" ht="58.5" customHeight="1">
      <c r="A28" s="30">
        <v>4</v>
      </c>
      <c r="B28" s="81" t="s">
        <v>45</v>
      </c>
      <c r="C28" s="81"/>
      <c r="D28" s="81"/>
      <c r="E28" s="81"/>
      <c r="F28" s="2">
        <v>0</v>
      </c>
      <c r="G28" s="7"/>
      <c r="H28" s="31"/>
    </row>
    <row r="29" spans="1:8" ht="42" customHeight="1">
      <c r="A29" s="30">
        <v>5</v>
      </c>
      <c r="B29" s="81" t="s">
        <v>46</v>
      </c>
      <c r="C29" s="81"/>
      <c r="D29" s="81"/>
      <c r="E29" s="81"/>
      <c r="F29" s="2">
        <v>0</v>
      </c>
      <c r="G29" s="7"/>
      <c r="H29" s="31"/>
    </row>
    <row r="30" spans="1:8" ht="38.25" customHeight="1">
      <c r="A30" s="30">
        <v>6</v>
      </c>
      <c r="B30" s="81" t="s">
        <v>47</v>
      </c>
      <c r="C30" s="81"/>
      <c r="D30" s="81"/>
      <c r="E30" s="81"/>
      <c r="F30" s="1">
        <v>0</v>
      </c>
      <c r="G30" s="7"/>
      <c r="H30" s="31"/>
    </row>
    <row r="31" spans="1:8" ht="15">
      <c r="A31" s="30">
        <v>7</v>
      </c>
      <c r="B31" s="81" t="s">
        <v>48</v>
      </c>
      <c r="C31" s="81"/>
      <c r="D31" s="81"/>
      <c r="E31" s="81"/>
      <c r="F31" s="2">
        <v>0</v>
      </c>
      <c r="G31" s="7"/>
      <c r="H31" s="31"/>
    </row>
    <row r="32" spans="1:8" ht="15.75" thickBot="1">
      <c r="A32" s="30">
        <v>8</v>
      </c>
      <c r="B32" s="83" t="s">
        <v>52</v>
      </c>
      <c r="C32" s="83"/>
      <c r="D32" s="83"/>
      <c r="E32" s="83"/>
      <c r="F32" s="2">
        <v>0</v>
      </c>
      <c r="G32" s="7"/>
      <c r="H32" s="32"/>
    </row>
    <row r="33" spans="1:7" ht="23.25" customHeight="1" thickBot="1">
      <c r="A33" s="33"/>
      <c r="B33" s="84" t="s">
        <v>56</v>
      </c>
      <c r="C33" s="84"/>
      <c r="D33" s="84"/>
      <c r="E33" s="84"/>
      <c r="F33" s="34">
        <f>SUM(F25:F32)</f>
        <v>0</v>
      </c>
      <c r="G33" s="7"/>
    </row>
    <row r="34" spans="1:7" ht="15">
      <c r="A34" s="21"/>
      <c r="B34" s="36"/>
      <c r="C34" s="7"/>
      <c r="D34" s="21"/>
      <c r="E34" s="21"/>
      <c r="F34" s="37"/>
      <c r="G34" s="7"/>
    </row>
    <row r="35" spans="1:7" ht="15">
      <c r="A35" s="21"/>
      <c r="B35" s="36"/>
      <c r="C35" s="7"/>
      <c r="D35" s="21"/>
      <c r="E35" s="21"/>
      <c r="F35" s="35"/>
      <c r="G35" s="7"/>
    </row>
    <row r="36" spans="1:7" ht="15.75" thickBot="1">
      <c r="A36" s="21"/>
      <c r="B36" s="36"/>
      <c r="C36" s="7"/>
      <c r="D36" s="21"/>
      <c r="E36" s="21"/>
      <c r="F36" s="35"/>
      <c r="G36" s="7"/>
    </row>
    <row r="37" spans="1:7" ht="30.75" customHeight="1" thickBot="1">
      <c r="A37" s="38"/>
      <c r="B37" s="39" t="s">
        <v>71</v>
      </c>
      <c r="C37" s="40"/>
      <c r="D37" s="40"/>
      <c r="E37" s="40"/>
      <c r="F37" s="41">
        <f>F8+F22+F33</f>
        <v>0</v>
      </c>
      <c r="G37" s="7"/>
    </row>
    <row r="38" spans="1:7" ht="15">
      <c r="A38" s="21"/>
      <c r="B38" s="22"/>
      <c r="C38" s="7"/>
      <c r="D38" s="21"/>
      <c r="E38" s="21"/>
      <c r="F38" s="21"/>
      <c r="G38" s="7"/>
    </row>
    <row r="39" spans="1:7" ht="15">
      <c r="A39" s="21"/>
      <c r="B39" s="22"/>
      <c r="C39" s="7"/>
      <c r="D39" s="21"/>
      <c r="E39" s="21"/>
      <c r="F39" s="21"/>
      <c r="G39" s="7"/>
    </row>
    <row r="40" spans="1:7" ht="15">
      <c r="A40" s="21"/>
      <c r="B40" s="22"/>
      <c r="C40" s="7"/>
      <c r="D40" s="21"/>
      <c r="E40" s="21"/>
      <c r="F40" s="21"/>
      <c r="G40" s="7"/>
    </row>
    <row r="41" spans="1:7" ht="15">
      <c r="A41" s="21"/>
      <c r="B41" s="36"/>
      <c r="C41" s="7"/>
      <c r="D41" s="21"/>
      <c r="E41" s="21"/>
      <c r="F41" s="21"/>
      <c r="G41" s="7"/>
    </row>
    <row r="42" spans="1:7" ht="15">
      <c r="A42" s="7"/>
      <c r="B42" s="12"/>
      <c r="C42" s="7"/>
      <c r="D42" s="7"/>
      <c r="E42" s="7"/>
      <c r="F42" s="7"/>
      <c r="G42" s="7"/>
    </row>
    <row r="43" spans="1:7" ht="18.75" thickBot="1">
      <c r="A43" s="7"/>
      <c r="B43" s="42" t="s">
        <v>53</v>
      </c>
      <c r="C43" s="7"/>
      <c r="D43" s="7"/>
      <c r="E43" s="7"/>
      <c r="F43" s="7"/>
      <c r="G43" s="7"/>
    </row>
    <row r="44" spans="1:7" ht="26.25" thickBot="1">
      <c r="A44" s="72" t="s">
        <v>3</v>
      </c>
      <c r="B44" s="73" t="s">
        <v>4</v>
      </c>
      <c r="C44" s="74" t="s">
        <v>5</v>
      </c>
      <c r="D44" s="74" t="s">
        <v>6</v>
      </c>
      <c r="E44" s="74" t="s">
        <v>7</v>
      </c>
      <c r="F44" s="75" t="s">
        <v>8</v>
      </c>
      <c r="G44" s="7"/>
    </row>
    <row r="45" spans="1:7" ht="15">
      <c r="A45" s="60"/>
      <c r="B45" s="61" t="s">
        <v>10</v>
      </c>
      <c r="C45" s="62"/>
      <c r="D45" s="63"/>
      <c r="E45" s="62"/>
      <c r="F45" s="64"/>
      <c r="G45" s="7"/>
    </row>
    <row r="46" spans="1:7" ht="15">
      <c r="A46" s="43">
        <v>1</v>
      </c>
      <c r="B46" s="44" t="s">
        <v>11</v>
      </c>
      <c r="C46" s="45" t="s">
        <v>12</v>
      </c>
      <c r="D46" s="45">
        <v>1</v>
      </c>
      <c r="E46" s="4">
        <v>0</v>
      </c>
      <c r="F46" s="46">
        <f>D46*E46</f>
        <v>0</v>
      </c>
      <c r="G46" s="7"/>
    </row>
    <row r="47" spans="1:7" ht="15">
      <c r="A47" s="43">
        <v>2</v>
      </c>
      <c r="B47" s="47" t="s">
        <v>13</v>
      </c>
      <c r="C47" s="45" t="s">
        <v>12</v>
      </c>
      <c r="D47" s="45">
        <v>1</v>
      </c>
      <c r="E47" s="4">
        <v>0</v>
      </c>
      <c r="F47" s="46">
        <f aca="true" t="shared" si="0" ref="F47:F48">D47*E47</f>
        <v>0</v>
      </c>
      <c r="G47" s="7"/>
    </row>
    <row r="48" spans="1:7" ht="15">
      <c r="A48" s="43">
        <v>3</v>
      </c>
      <c r="B48" s="44" t="s">
        <v>66</v>
      </c>
      <c r="C48" s="45" t="s">
        <v>12</v>
      </c>
      <c r="D48" s="45">
        <v>1</v>
      </c>
      <c r="E48" s="4">
        <v>0</v>
      </c>
      <c r="F48" s="46">
        <f t="shared" si="0"/>
        <v>0</v>
      </c>
      <c r="G48" s="7"/>
    </row>
    <row r="49" spans="1:7" ht="15">
      <c r="A49" s="60"/>
      <c r="B49" s="61" t="s">
        <v>15</v>
      </c>
      <c r="C49" s="62"/>
      <c r="D49" s="65"/>
      <c r="E49" s="62"/>
      <c r="F49" s="66"/>
      <c r="G49" s="7"/>
    </row>
    <row r="50" spans="1:7" ht="15">
      <c r="A50" s="48">
        <v>4</v>
      </c>
      <c r="B50" s="49" t="s">
        <v>67</v>
      </c>
      <c r="C50" s="50" t="s">
        <v>16</v>
      </c>
      <c r="D50" s="50">
        <v>15</v>
      </c>
      <c r="E50" s="5">
        <v>0</v>
      </c>
      <c r="F50" s="51">
        <f>D50*E50</f>
        <v>0</v>
      </c>
      <c r="G50" s="7"/>
    </row>
    <row r="51" spans="1:7" ht="15">
      <c r="A51" s="48">
        <v>5</v>
      </c>
      <c r="B51" s="49" t="s">
        <v>68</v>
      </c>
      <c r="C51" s="50" t="s">
        <v>12</v>
      </c>
      <c r="D51" s="50">
        <v>1</v>
      </c>
      <c r="E51" s="5">
        <v>0</v>
      </c>
      <c r="F51" s="51">
        <f>D51*E51</f>
        <v>0</v>
      </c>
      <c r="G51" s="7"/>
    </row>
    <row r="52" spans="1:7" ht="25.5">
      <c r="A52" s="48">
        <v>6</v>
      </c>
      <c r="B52" s="47" t="s">
        <v>62</v>
      </c>
      <c r="C52" s="50" t="s">
        <v>16</v>
      </c>
      <c r="D52" s="50">
        <v>70</v>
      </c>
      <c r="E52" s="5">
        <v>0</v>
      </c>
      <c r="F52" s="52">
        <f aca="true" t="shared" si="1" ref="F52:F56">D52*E52</f>
        <v>0</v>
      </c>
      <c r="G52" s="7"/>
    </row>
    <row r="53" spans="1:7" ht="25.5">
      <c r="A53" s="53">
        <v>7</v>
      </c>
      <c r="B53" s="47" t="s">
        <v>63</v>
      </c>
      <c r="C53" s="54" t="s">
        <v>16</v>
      </c>
      <c r="D53" s="54">
        <v>125</v>
      </c>
      <c r="E53" s="5">
        <v>0</v>
      </c>
      <c r="F53" s="52">
        <f t="shared" si="1"/>
        <v>0</v>
      </c>
      <c r="G53" s="7"/>
    </row>
    <row r="54" spans="1:7" ht="15">
      <c r="A54" s="48">
        <v>8</v>
      </c>
      <c r="B54" s="49" t="s">
        <v>32</v>
      </c>
      <c r="C54" s="50" t="s">
        <v>12</v>
      </c>
      <c r="D54" s="50">
        <v>1</v>
      </c>
      <c r="E54" s="5">
        <v>0</v>
      </c>
      <c r="F54" s="51">
        <f t="shared" si="1"/>
        <v>0</v>
      </c>
      <c r="G54" s="7"/>
    </row>
    <row r="55" spans="1:7" ht="15">
      <c r="A55" s="48">
        <v>9</v>
      </c>
      <c r="B55" s="49" t="s">
        <v>64</v>
      </c>
      <c r="C55" s="50" t="s">
        <v>16</v>
      </c>
      <c r="D55" s="50">
        <v>48</v>
      </c>
      <c r="E55" s="5">
        <v>0</v>
      </c>
      <c r="F55" s="51">
        <f t="shared" si="1"/>
        <v>0</v>
      </c>
      <c r="G55" s="7"/>
    </row>
    <row r="56" spans="1:7" ht="15">
      <c r="A56" s="48">
        <v>10</v>
      </c>
      <c r="B56" s="49" t="s">
        <v>34</v>
      </c>
      <c r="C56" s="50" t="s">
        <v>12</v>
      </c>
      <c r="D56" s="50">
        <v>1</v>
      </c>
      <c r="E56" s="5">
        <v>0</v>
      </c>
      <c r="F56" s="51">
        <f t="shared" si="1"/>
        <v>0</v>
      </c>
      <c r="G56" s="7"/>
    </row>
    <row r="57" spans="1:7" ht="15">
      <c r="A57" s="67"/>
      <c r="B57" s="68" t="s">
        <v>19</v>
      </c>
      <c r="C57" s="69"/>
      <c r="D57" s="70"/>
      <c r="E57" s="71"/>
      <c r="F57" s="66"/>
      <c r="G57" s="7"/>
    </row>
    <row r="58" spans="1:7" ht="15">
      <c r="A58" s="48">
        <v>11</v>
      </c>
      <c r="B58" s="49" t="s">
        <v>20</v>
      </c>
      <c r="C58" s="50" t="s">
        <v>12</v>
      </c>
      <c r="D58" s="50">
        <v>1</v>
      </c>
      <c r="E58" s="5">
        <v>0</v>
      </c>
      <c r="F58" s="51">
        <f>D58*E58</f>
        <v>0</v>
      </c>
      <c r="G58" s="7"/>
    </row>
    <row r="59" spans="1:7" ht="15">
      <c r="A59" s="53">
        <v>12</v>
      </c>
      <c r="B59" s="47" t="s">
        <v>21</v>
      </c>
      <c r="C59" s="54" t="s">
        <v>17</v>
      </c>
      <c r="D59" s="54">
        <v>25</v>
      </c>
      <c r="E59" s="5">
        <v>0</v>
      </c>
      <c r="F59" s="51">
        <f aca="true" t="shared" si="2" ref="F59:F61">D59*E59</f>
        <v>0</v>
      </c>
      <c r="G59" s="7"/>
    </row>
    <row r="60" spans="1:7" ht="15">
      <c r="A60" s="53">
        <v>13</v>
      </c>
      <c r="B60" s="47" t="s">
        <v>33</v>
      </c>
      <c r="C60" s="54" t="s">
        <v>17</v>
      </c>
      <c r="D60" s="54">
        <v>9</v>
      </c>
      <c r="E60" s="5">
        <v>0</v>
      </c>
      <c r="F60" s="51">
        <f t="shared" si="2"/>
        <v>0</v>
      </c>
      <c r="G60" s="7"/>
    </row>
    <row r="61" spans="1:7" ht="15">
      <c r="A61" s="53">
        <v>14</v>
      </c>
      <c r="B61" s="47" t="s">
        <v>65</v>
      </c>
      <c r="C61" s="54" t="s">
        <v>17</v>
      </c>
      <c r="D61" s="54">
        <v>3</v>
      </c>
      <c r="E61" s="5">
        <v>0</v>
      </c>
      <c r="F61" s="51">
        <f t="shared" si="2"/>
        <v>0</v>
      </c>
      <c r="G61" s="7"/>
    </row>
    <row r="62" spans="1:7" ht="15">
      <c r="A62" s="67"/>
      <c r="B62" s="68" t="s">
        <v>22</v>
      </c>
      <c r="C62" s="69"/>
      <c r="D62" s="70"/>
      <c r="E62" s="71"/>
      <c r="F62" s="66"/>
      <c r="G62" s="7"/>
    </row>
    <row r="63" spans="1:7" ht="15">
      <c r="A63" s="53">
        <v>15</v>
      </c>
      <c r="B63" s="47" t="s">
        <v>23</v>
      </c>
      <c r="C63" s="54" t="s">
        <v>24</v>
      </c>
      <c r="D63" s="54">
        <v>25</v>
      </c>
      <c r="E63" s="5">
        <v>0</v>
      </c>
      <c r="F63" s="46">
        <f>D63*E63</f>
        <v>0</v>
      </c>
      <c r="G63" s="7"/>
    </row>
    <row r="64" spans="1:7" ht="15">
      <c r="A64" s="53">
        <v>16</v>
      </c>
      <c r="B64" s="55" t="s">
        <v>35</v>
      </c>
      <c r="C64" s="54" t="s">
        <v>17</v>
      </c>
      <c r="D64" s="54">
        <v>10</v>
      </c>
      <c r="E64" s="5">
        <v>0</v>
      </c>
      <c r="F64" s="46">
        <f aca="true" t="shared" si="3" ref="F64:F65">D64*E64</f>
        <v>0</v>
      </c>
      <c r="G64" s="7"/>
    </row>
    <row r="65" spans="1:6" ht="15">
      <c r="A65" s="53">
        <v>17</v>
      </c>
      <c r="B65" s="47" t="s">
        <v>69</v>
      </c>
      <c r="C65" s="54" t="s">
        <v>17</v>
      </c>
      <c r="D65" s="54">
        <v>3</v>
      </c>
      <c r="E65" s="5">
        <v>0</v>
      </c>
      <c r="F65" s="46">
        <f t="shared" si="3"/>
        <v>0</v>
      </c>
    </row>
    <row r="66" spans="1:6" ht="15">
      <c r="A66" s="67"/>
      <c r="B66" s="68" t="s">
        <v>25</v>
      </c>
      <c r="C66" s="69"/>
      <c r="D66" s="70"/>
      <c r="E66" s="71"/>
      <c r="F66" s="66"/>
    </row>
    <row r="67" spans="1:6" ht="15">
      <c r="A67" s="53">
        <v>18</v>
      </c>
      <c r="B67" s="47" t="s">
        <v>70</v>
      </c>
      <c r="C67" s="54" t="s">
        <v>17</v>
      </c>
      <c r="D67" s="54">
        <v>1</v>
      </c>
      <c r="E67" s="5">
        <v>0</v>
      </c>
      <c r="F67" s="46">
        <f aca="true" t="shared" si="4" ref="F67">D67*E67</f>
        <v>0</v>
      </c>
    </row>
    <row r="68" spans="1:6" ht="15">
      <c r="A68" s="67"/>
      <c r="B68" s="68" t="s">
        <v>36</v>
      </c>
      <c r="C68" s="69"/>
      <c r="D68" s="70"/>
      <c r="E68" s="71"/>
      <c r="F68" s="66"/>
    </row>
    <row r="69" spans="1:6" ht="15">
      <c r="A69" s="53">
        <v>19</v>
      </c>
      <c r="B69" s="47" t="s">
        <v>37</v>
      </c>
      <c r="C69" s="54" t="s">
        <v>12</v>
      </c>
      <c r="D69" s="54">
        <v>1</v>
      </c>
      <c r="E69" s="5">
        <v>0</v>
      </c>
      <c r="F69" s="46">
        <f>D69*E69</f>
        <v>0</v>
      </c>
    </row>
    <row r="70" spans="1:6" ht="15">
      <c r="A70" s="67"/>
      <c r="B70" s="68" t="s">
        <v>26</v>
      </c>
      <c r="C70" s="69"/>
      <c r="D70" s="70"/>
      <c r="E70" s="71"/>
      <c r="F70" s="66"/>
    </row>
    <row r="71" spans="1:6" ht="15">
      <c r="A71" s="53">
        <v>20</v>
      </c>
      <c r="B71" s="47" t="s">
        <v>72</v>
      </c>
      <c r="C71" s="54" t="s">
        <v>12</v>
      </c>
      <c r="D71" s="54">
        <v>1</v>
      </c>
      <c r="E71" s="5">
        <v>0</v>
      </c>
      <c r="F71" s="46">
        <f>D71*E71</f>
        <v>0</v>
      </c>
    </row>
    <row r="72" spans="1:6" ht="15">
      <c r="A72" s="56">
        <v>21</v>
      </c>
      <c r="B72" s="57" t="s">
        <v>27</v>
      </c>
      <c r="C72" s="58" t="s">
        <v>12</v>
      </c>
      <c r="D72" s="58">
        <v>1</v>
      </c>
      <c r="E72" s="5">
        <v>0</v>
      </c>
      <c r="F72" s="46">
        <f aca="true" t="shared" si="5" ref="F72:F73">D72*E72</f>
        <v>0</v>
      </c>
    </row>
    <row r="73" spans="1:6" ht="15.75" thickBot="1">
      <c r="A73" s="53">
        <v>22</v>
      </c>
      <c r="B73" s="47" t="s">
        <v>28</v>
      </c>
      <c r="C73" s="54" t="s">
        <v>12</v>
      </c>
      <c r="D73" s="54">
        <v>1</v>
      </c>
      <c r="E73" s="5">
        <v>0</v>
      </c>
      <c r="F73" s="46">
        <f t="shared" si="5"/>
        <v>0</v>
      </c>
    </row>
    <row r="74" spans="1:6" ht="25.5" customHeight="1">
      <c r="A74" s="76"/>
      <c r="B74" s="77" t="s">
        <v>57</v>
      </c>
      <c r="C74" s="78"/>
      <c r="D74" s="78"/>
      <c r="E74" s="79"/>
      <c r="F74" s="80">
        <f>SUM(F46:F73)</f>
        <v>0</v>
      </c>
    </row>
  </sheetData>
  <sheetProtection algorithmName="SHA-512" hashValue="Cp1Z4XzSgN8q0F5/ZSMGPoGr8IWoyAphEhyc1OYhoO1dQup8n3keKv18RgS1DKLyBVUT55ss5d6K+DUmHgSZAw==" saltValue="CAyJgL5DkVJ85VMlH7bDxQ==" spinCount="100000" sheet="1" objects="1" scenarios="1"/>
  <mergeCells count="22">
    <mergeCell ref="B33:E33"/>
    <mergeCell ref="B27:E27"/>
    <mergeCell ref="B26:E26"/>
    <mergeCell ref="B28:E28"/>
    <mergeCell ref="B29:E29"/>
    <mergeCell ref="B30:E30"/>
    <mergeCell ref="B31:E31"/>
    <mergeCell ref="B32:E32"/>
    <mergeCell ref="B19:E19"/>
    <mergeCell ref="B20:E20"/>
    <mergeCell ref="B21:E21"/>
    <mergeCell ref="B22:E22"/>
    <mergeCell ref="B25:E25"/>
    <mergeCell ref="B18:E18"/>
    <mergeCell ref="B8:E8"/>
    <mergeCell ref="B11:E11"/>
    <mergeCell ref="B12:E12"/>
    <mergeCell ref="B13:E13"/>
    <mergeCell ref="B14:E14"/>
    <mergeCell ref="B15:E15"/>
    <mergeCell ref="B16:E16"/>
    <mergeCell ref="B17:E17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B85EC86D3424448619925C367547BB" ma:contentTypeVersion="13" ma:contentTypeDescription="Create a new document." ma:contentTypeScope="" ma:versionID="01d89e66c2fd5e267b9561d619ec5ae5">
  <xsd:schema xmlns:xsd="http://www.w3.org/2001/XMLSchema" xmlns:xs="http://www.w3.org/2001/XMLSchema" xmlns:p="http://schemas.microsoft.com/office/2006/metadata/properties" xmlns:ns3="187b9bb6-be29-472e-9076-849a48227ea1" xmlns:ns4="c16a5e61-7fb0-4374-a093-34a3660ae39a" targetNamespace="http://schemas.microsoft.com/office/2006/metadata/properties" ma:root="true" ma:fieldsID="e6a36526ba51b5e09d6151ffcd23ab3e" ns3:_="" ns4:_="">
    <xsd:import namespace="187b9bb6-be29-472e-9076-849a48227ea1"/>
    <xsd:import namespace="c16a5e61-7fb0-4374-a093-34a3660ae3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b9bb6-be29-472e-9076-849a48227e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a5e61-7fb0-4374-a093-34a3660ae3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DE00B-E397-4099-8510-CBA550C50B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A24EE4-B2BF-42DF-987F-E087EEDDCE2F}">
  <ds:schemaRefs>
    <ds:schemaRef ds:uri="http://www.w3.org/XML/1998/namespace"/>
    <ds:schemaRef ds:uri="187b9bb6-be29-472e-9076-849a48227ea1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16a5e61-7fb0-4374-a093-34a3660ae39a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E5B57A-1E63-4424-BD19-90597F311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7b9bb6-be29-472e-9076-849a48227ea1"/>
    <ds:schemaRef ds:uri="c16a5e61-7fb0-4374-a093-34a3660ae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Pavel</dc:creator>
  <cp:keywords/>
  <dc:description/>
  <cp:lastModifiedBy>Kletečková Markéta</cp:lastModifiedBy>
  <cp:lastPrinted>2021-02-11T07:25:28Z</cp:lastPrinted>
  <dcterms:created xsi:type="dcterms:W3CDTF">2019-09-25T11:49:03Z</dcterms:created>
  <dcterms:modified xsi:type="dcterms:W3CDTF">2021-02-12T13:10:37Z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0x0101006DB85EC86D3424448619925C367547BB</vt:lpwstr>
  </property>
</Properties>
</file>