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Příloha č. 1" sheetId="1" r:id="rId1"/>
  </sheets>
  <definedNames/>
  <calcPr calcId="152511"/>
</workbook>
</file>

<file path=xl/sharedStrings.xml><?xml version="1.0" encoding="utf-8"?>
<sst xmlns="http://schemas.openxmlformats.org/spreadsheetml/2006/main" count="246" uniqueCount="240">
  <si>
    <t>COMMODITY_ID</t>
  </si>
  <si>
    <t>Reflektor LED 2x30W+trojnožka</t>
  </si>
  <si>
    <t>zdroj světla LED, náhrada za žárovku 2× 260 W, napájení ze sítě 220–240 V, světelný tok 2× 2 400 lm, řada HOBBY SLIM, použití přenosné, zdroj světla LED, teplota chromatičnosti 4 000 K, index podání barev (CRI) Ra &gt; 80, rozsah pracovní teploty -20 °C až +40 °C, životnost 25 000 hodin, barva černá/žlutá, délka přívodního kabelu 3 m, materiál difuzoru sklo, typ přívodního kabelu H07RN-F, materiál těla hliník, materiál přívodního kabelu – guma, stupeň ochrany proti mechanickým nárazům IK08, vyzařování 120°, maximální výška je 189 cm, např. EMOS LED reflektor HOBBY SLIM, 2× 30 W + trojnožka</t>
  </si>
  <si>
    <t>Reflektory</t>
  </si>
  <si>
    <t>Svítidlo přenosné 60W IP65</t>
  </si>
  <si>
    <t>přenosná lampa s vypínačem, bez kabelu, plastový kryt, patice na žárovku E27, max. výkon žárovky 60W, krytí IP65, např. SCAME 770.400</t>
  </si>
  <si>
    <t>Svítidla přenosná</t>
  </si>
  <si>
    <t>Svítidlo stropní LED 18W</t>
  </si>
  <si>
    <t>Svítidlo stropní</t>
  </si>
  <si>
    <t>Svítidlo stropní LED 12W</t>
  </si>
  <si>
    <t>LED žárovka G9 4,5W/230V 4100k</t>
  </si>
  <si>
    <t>4100 k, 330 lm, JC, např. EMOS ZQ9531</t>
  </si>
  <si>
    <t>typ svítidla přisazené, tvar kruh, krytí IP44, příkon 18 W, světelný tok 1 390 lm, teplota chromatičnosti 3 000 K, rozměry: průměr 360 mm, výška 105 mm, barva těla bílá, napětí 220–240 V, proud 140 mA, frekvence 50/60 Hz, životnost 30 000 hodin, materiál difuzoru plast (PMMA), typ difuzoru mléčný, materiál těla ocelový plech, zdroj světla LED, úhel vyzařování 120°, např. EMOS ZM3302</t>
  </si>
  <si>
    <t>Svítidlo stropní LED 32W</t>
  </si>
  <si>
    <t>typ svítidla přisazené, tvar kruh, krytí IP44, příkon 32 W, světelný tok 2 560 lm, teplota chromatičnosti 3 000 K, rozměry: průměr 410 mm, výška 115 mm, barva těla bílá, napětí 220–240 V, proud 140 mA, frekvence 50/60 Hz, životnost 30 000 hodin, materiál difuzoru plast (PMMA), typ difuzoru mléčný, materiál těla ocelový plech, zdroj světla LED, úhel vyzařování 120°, např. EMOS ZM3304</t>
  </si>
  <si>
    <t>Svítidlo LED kruhové vestavné, 11W neutrální bílá</t>
  </si>
  <si>
    <t>typ svítidla: LED vestavné, tvar kruh, krytí IP65, příkon 11 W, světelný tok, 850 lm, teplota chromatičnosti 4 000 K, rozměry: průměr 125 mm, výška 20 mm, montážní otvor 105 mm, barva těla bílá, napětí 220–240 V, proud 50 mA, frekvence 50/60 Hz, životnost 30 000 hodin, materiál difuzoru plast (PC) mléčný, materiál těla hliník, např. EMOS ZV1132</t>
  </si>
  <si>
    <t>Svítidla vestavná</t>
  </si>
  <si>
    <t>Svítidlo LED kruhové vestavné, 20W neutrální bílá</t>
  </si>
  <si>
    <t>světelný tok: 2000 lm, životnost 30 000 hodin, neomezený počet spínacích cyklů, pro elektronické a senzorové spínání, vhodné do kruhových i čtvercových svítidel s opálovými stínítky, vnější průměr 180mm, teplota chromatičnosti 4000K, příkon světelného zdroje 20W, světelný tok 2000 lm, přichycení na magnet, např. FULGUR 20W/4000K BL LED</t>
  </si>
  <si>
    <t>Svítidlo pouliční na stožár LED</t>
  </si>
  <si>
    <t>použití: osvětlení cest, parkovišť, stavenišť apod., tvrzené sklo svítidla, tělo vyrobeno z vysokotlakého hliníkového odlitku, práškově lakované, IP 65, okolní teplota: -40°C až +35°C, materiál kov; sklo, barva šedá, integrovaný LED modul, teplota chromatičnosti 4000 K, příkon zdroje 83 W, ekvivalent klasické žárovky 620 W, max. příkon zdroje 83 W, světelný tok 9006 lm, LED technologie, index podání barev (CRI) 80 Ra, rozměry VxŠxH: 79x217x493 mm, stupeň mechanické odolnosti IK08, napětí 230 V, třída ochrany před úrazem elektrickým proudem 2, energetická třída A+, např. Philips BRP102 LED110/740 II DM 42-60A - LED Pouliční svítidlo CORELINE MALAGA LED/83W/230V IP65</t>
  </si>
  <si>
    <t>Svítidla venkovní</t>
  </si>
  <si>
    <t>Reflektor LED 100W přenosný</t>
  </si>
  <si>
    <t>světelný zdroj: 100W LED LG, světelný tok: 8500lm, teplota chromatičnosti: 5000K (studená bílá), polohovatelný stojan, životnost: 30.000 hodin, krytí: IP44, světelný kužel: 120°, přívodní kabel se zástrčkou: 1,2m, napětí: AC 100 - 265V, 50Hz, operační teplota: -40°C až +60°C ,materiál: tlakově litý hliník, např. SOLIGHT WM-100W-FES</t>
  </si>
  <si>
    <t>typ svítidla přisazené, tvar kruh, krytí IP44, příkon 32 W, světelný tok 2 880 lm, teplota chromatičnosti 4 000 K, rozměry: průměr 410 mm, výška 115 mm, barva těla bílá, napětí 220–240 V, proud 140 mA, frekvence 50/60 Hz, životnost 30 000 hodin, materiál difuzoru plast (PMMA), typ difuzoru mléčný, materiál těla ocelový plech, zdroj světla LED, úhel vyzařování 120°, např. EMOS ZM3404</t>
  </si>
  <si>
    <t>typ svítidla přisazené, tvar kruh, krytí IP44, příkon 18 W, světelný tok 1 530 lm, teplota chromatičnosti 4 000 K, rozměry: průměr 360 mm, výška 105 mm, barva těla bílá, napětí 220–240 V, proud 140 mA, frekvence 50/60 Hz, životnost 30 000 hodin, materiál difuzoru plast (PMMA), typ difuzoru mléčný, materiál těla ocelový plech, zdroj světla LED, úhel vyzařování 120°, např. EMOS ZM3402</t>
  </si>
  <si>
    <t>LED pásek 60LED/m 14,4W/mNW neutralni bílá IP20</t>
  </si>
  <si>
    <t>LED pásek 14,4W/m 12VDC 2800-3100K 820lm pásek 10mm 60LED IP54 McLED</t>
  </si>
  <si>
    <t>LED žárovka E27 18W/230V Globe 4100k</t>
  </si>
  <si>
    <t>4100k , 1521 lm , Globe např. EMOS ZQ2181</t>
  </si>
  <si>
    <t>Zářivka 36W/830 L T8</t>
  </si>
  <si>
    <t>LT8, např. Lumilux Osram</t>
  </si>
  <si>
    <t>LED žárovka E14 8W/230V Kapka</t>
  </si>
  <si>
    <t>2700 k, 806 lm, např. Emos ZQ3230</t>
  </si>
  <si>
    <t>Reflektor LED 30W</t>
  </si>
  <si>
    <t>zdroj světla LED, příkon 30 W, náhrada za žárovku 350 W, krytí IP44, světelný tok 3 000 lm, teplota chromatičnosti 4 000 K, úhel vyzařování 120°, rozměry: 225 × 187 × 115 mm, napětí 100–240 V, proud 128 mA, frekvence 50/60 Hz, životnost 40 000 hodin, materiál difuzoru sklo, materiál těla hliník, rozsah pracovní teploty -20 °C až +40 °C, řada PROFI, např. EMOS ZS2630</t>
  </si>
  <si>
    <t>Nabíječka</t>
  </si>
  <si>
    <t>výstupní napětí: 12 V , nabíjecí proud: 0,8A - 3,8A , kapacita: 1.2 - 80Ah (udržování až 130Ah) , příslušenství v balení kroksvorky + konektor pro motobaterie , typ nabíječky 7 krokový plně automatizovaný nabíjecí cyklus , pro typ akumulátoru: všechny typy 12V olověných akumulátorů (s kapalným elektrolytem, bezúdržbové MF, Ca/Ca, AGM a GEL) , uroveň krytí : IP65 , pracovní teplotní rozsah -20°C až +50°C při vysokých okolních teplotách se automaticky snižuje výstupní výkon , rozměry mm (d x š x v) 168 x 65 x 38 , ukazatel dobíjení : LED diody , např. CTEK MXS 3.8, 12V</t>
  </si>
  <si>
    <t>Nabíječky</t>
  </si>
  <si>
    <t>Svítidlo přisazené LED 24W</t>
  </si>
  <si>
    <t>Svítidlo stropní LED 38W</t>
  </si>
  <si>
    <t>zdroj světla LED, doba životnosti 80000 h, příkon zdroje 38 W, světelný tok 4400 lm, teplota chromatičnosti 4000 K, index podání barev CRI: 80-89, optický systém: KO, rozměry: 1210x240x52 mm, barva svítidla bílá, standardní elektronický předřadník, IP40, materiál krytu: opálový plast, napětí 220-240 V, např. Modus ESO4000RMKO4ND</t>
  </si>
  <si>
    <t>Reflektor LED 50W</t>
  </si>
  <si>
    <t>zdroj světla LED, příkon 50 W, náhrada za žárovku 550 W, krytí IP 44, světelný tok 5 000 lm, teplota chromatičnosti 4 000 K úhel vyzařování 120° , rozměr 287 × 238 × 138 mm, napětí 100–240 V, proud 220 mA, frekvence 50/60 Hz, životnost 40 000 hodin, materiál difuzoru sklo, materiál těla hliník, rozsah pracovní teploty -20 °C až +40 °C, řada PROFI, např. EMOS ZS2640</t>
  </si>
  <si>
    <t>LED žárovka E27 14W/230V Classic 4100k</t>
  </si>
  <si>
    <t>4100 k , 1521 lm , A60 , náhrada za 100W , např. EMOS ZQ5161</t>
  </si>
  <si>
    <t>LED žárovka E27 46W/230V Classic</t>
  </si>
  <si>
    <t>4100 k, 4850 lm, T140, náhrada za 270W, např. EMOS Zl5751</t>
  </si>
  <si>
    <t>Svítidlo prachotěsné LED 150 cm</t>
  </si>
  <si>
    <t>zdroj světla LED, krytí IP66, napájení 220 V - 240 V, barva světla 4000 K, délka 1572 mm, příkon 54W, světelný tok 8000 lm., životnost: 50 000 hodin, difuzor: translucentní polykarbonát (PC) nárazuvzdorný, základna: šedý polykarbonát (PC), UV stabilní,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2x58W T8, např. TREVOS PRIMA LED 1.5ft PC 8000/84</t>
  </si>
  <si>
    <t>Svítidla prachotěsná</t>
  </si>
  <si>
    <t>Svítidlo prachotěsné LED 120 cm</t>
  </si>
  <si>
    <t>zdroj světla LED, krytí IP66, napájení 220 V - 240 V, barva světla 4000 K, délka 1275 mm, příkon 43 W, světelný tok 6400 lm., životnost: 50 000 hodin, difuzor: translucentní polykarbonát (PC) nárazuvzdorný, základna: šedý polykarbonát (PC), UV stabilní ,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2x36W T8, např. TREVOS PRIMA LED 1.4ft PC 6400/840</t>
  </si>
  <si>
    <t>Reflektor LED 10W</t>
  </si>
  <si>
    <t>zdroj světla LED, příkon 10 W, krytí IP65, světelný tok 800 lm, teplota chromatičnosti 4 000 K, úhel vyzařování 120°, rozměry: 135 × 55 × 135 mm, barva šedá, napětí 220–240 V, proud 90 mA, frekvence 50/60 Hz, životnost 25 000 hodin, stupeň ochrany proti mechanickým nárazům (IK) IK08, materiál difuzoru sklo, materiál těla: hliník, rozsah pracovní teploty -20 °C až +40 °C, řada IDEO, např. EMOS ZS2611</t>
  </si>
  <si>
    <t>Svítidlo zářivkové LED</t>
  </si>
  <si>
    <t>kuchyňské svítidlo s vypínačem a polohovatelným reflektorem 5W/230V, životnost 30000 hod., barva světla teplá bílá 3000 k, materiál kov, barva stříbrná, rozměry: v.š.h. 28x344x80 mm, např. Panlux VERSA LED 5W 3000K PN11100007</t>
  </si>
  <si>
    <t>Svítidla nástěnná</t>
  </si>
  <si>
    <t>Žárovka Ba15d 15W/230V</t>
  </si>
  <si>
    <t>rozměry: pr.18 x 56 mm, např. NBB AR 240V 15W B15d 1856 CLEAR</t>
  </si>
  <si>
    <t>LED žárovka E27 8W/230V Classic</t>
  </si>
  <si>
    <t>2700 k, 645 lm, A60, náhrada za 50W, např. EMOS ZQ5130</t>
  </si>
  <si>
    <t>LED žárovka E27 14W/230V Classic 6500k</t>
  </si>
  <si>
    <t>6500 k, 1521 lm, A60, náhrada za 100W, např. EMOS ZQ5162</t>
  </si>
  <si>
    <t>Svitidlo nastěnné</t>
  </si>
  <si>
    <t>stropní a nastěnné svítidlo, plastová základna, skleněný kryt chráněný plastovou mřížkou, barva bílá, krytí IP44, světelný zdroj E27 max. 1x 100W, např. Panlux KRUH SKP-100/B</t>
  </si>
  <si>
    <t>stropní technické svítidlo , plastová základna , skleněný kryt chráněný plastovou mřížkou , barva bílá , krytí IP44 , světelný zdroj E27 max. 1x 60W , např. PANLUX OVAL SOP-60/B</t>
  </si>
  <si>
    <t>Svítidlo přenosné LED</t>
  </si>
  <si>
    <t>montážní profesionální nabíjecí LED svítidlo s vypínačem (24LED), závěsný hák (plast), integrovaná baterie, nabíjení 4-6h, samostatnost až 5h, kabel (230V/DC12V), např. PANLUX ALD-24S/12 Indy</t>
  </si>
  <si>
    <t>Lampa stolní</t>
  </si>
  <si>
    <t>E-14 , 1x max. 40W , IP20 , průměr: 230 - 245 mm, výška: 340 - 360 mm, barva: bílá/béžová, materiál: keramika/textil, možno použít s LED žárovkou, s kabelovým spínačem např. Ivone Rabalux 4368 nebo 4369</t>
  </si>
  <si>
    <t>Lampy stolní</t>
  </si>
  <si>
    <t>Akumulátor olověný SLA 12V 1,3Ah</t>
  </si>
  <si>
    <t>Akumulátor olověný</t>
  </si>
  <si>
    <t>Nabíječka AA,AAA baterií</t>
  </si>
  <si>
    <t>automatický test akumulátorů, funkce vybití, vhodný pro velikost akumulátoru: AAA / AA, grafický displej, max. nabíjecí proud na šachtu: 700 mA, nabíjení NiCd, NiMH, doba nabíjení AA akumulátoru 2000 mAh: 180 min, nabíjecí proud baterie (AA): 700 mA, nabíjecí proud baterie (AAA): 700 mA, počet nabíjecích šachet: 4, procesor, funkce obnovit/regenerovat, sledování jednotlivého slotu, provozní napětí (num): 100 - 240 V/50 - 60 Hz, vybíjecí proud: 350 mA, rozměry: 75 x 40 x 130 mm, např. VOLTCRAFT IPC-1L</t>
  </si>
  <si>
    <t>Svítidlo LED čtvercové vestavné, 40W neutrální bí</t>
  </si>
  <si>
    <t>typ svítidla vestavné, zdroj světla LED,příkon40 W, náhrada za žářivky 4× 18 W CFL, krytí IP20, světelný tok,4000 lm, teplota chromatičnosti 4 000 K, barva světla neutrální bílá, tvar čtverec, index podání barev (CRI) Ra &gt; 80, úhel vyzařování 90 °, rozměr 595 × 595 × 11,35 mm, barva těla bílá, napětí 220–240 V, UGR &lt; 19, životnost 30 000 hodin, materiál difuzoru mikroprizmatický ,typ difuzoru mléčný, materiál těla hliník, vhodné pro systémy zapuštěných světel do stropů o velikosti mřížky 600 × 600 mm., např EMOS ZR1422</t>
  </si>
  <si>
    <t>Baterie náhradní RBC24 APC do UPS AVACOM</t>
  </si>
  <si>
    <t>KIT (4x baterie 12V, 9Ah, nebo Battery replacement kit RBC24 ) APC, CSB, Avacom pro UPS APC SUA 1500RMI 2U, typ baterie: bezúdržbový zatavený akumulátor, neteče, vyhovuje směrnici RoHS</t>
  </si>
  <si>
    <t>Baterie do UPS</t>
  </si>
  <si>
    <t>Svítidlo LED kruhové vestavné, 24W neutrální bílá</t>
  </si>
  <si>
    <t>typ svítidla vestavné, zdroj světla LED, příkon 24 W, náhrada za žárovku 125 W, krytí IP20, světelný tok 2 000 lm, teplota chromatičnosti 4 000 K, barva světla neutrální bílá, tvar kruh, úhel vyzařování 120°, rozměr průměr 297 × 21 mm, montážní otvor 280 mm, barva těla bílá, napětí 220–240 V, životnost 30 000 hodin, materiál difuzoru plast (PS), typ difuzoru mléčný, materiál těla hliník, např.EMOS ZD1152</t>
  </si>
  <si>
    <t>Svítidlo LED kruhové vestavné, 18W teplá bílá</t>
  </si>
  <si>
    <t>typ svítidla vestavné, zdroj světla LED, příkon 18 W, náhrada za žárovku 100 W, krytí IP20, světelný tok 1 500 lm, teplota chromatičnosti 3 000 K, barva světla teplá bílá, tvar kruh, úhel vyzařování 120°, rozměr: průměr 225 × 21 mm, montážní otvor 205 mm, barva těla bílá, napětí 220–240 V, proud 84 mA, životnost 30 000 hodin, materiál difuzoru plast (PS), typ difuzoru mléčný, materiál těla hliník, např.EMOS ZD1141</t>
  </si>
  <si>
    <t>LED žárovka E27 6W/230V Classic Mini Globe</t>
  </si>
  <si>
    <t>2700 k, 470 lm, např. EMOS ZQ1120</t>
  </si>
  <si>
    <t>LED žárovka E27 18W/230V Globe 2700k</t>
  </si>
  <si>
    <t>2700 k , 1521 lm , Globe např. EMOS ZQ2180</t>
  </si>
  <si>
    <t>Akumulátor olověný SLA 12V 17Ah Panasonic LC-XD121</t>
  </si>
  <si>
    <t>rozměry: 181 x 76 x 167 mm, vývody 12x12x2 mm, díra průměr 5,5 mm</t>
  </si>
  <si>
    <t>LED žárovka GU10 8W/230V Classic 3000k</t>
  </si>
  <si>
    <t>3000 k ,720 lm, MR16, např. EMOS ZQ8360</t>
  </si>
  <si>
    <t>LED žárovka E14 6W/230V Classic Mini Globe</t>
  </si>
  <si>
    <t>2700 k , 470lm např. EMOS ZQ1220</t>
  </si>
  <si>
    <t>LED žárovka E27 20W/230V Classic</t>
  </si>
  <si>
    <t>2700 k, 2452 lm, A67, náhrada za 150W, např. ZQ5180</t>
  </si>
  <si>
    <t>LED žárovka E27 10W/230V Reflektorová</t>
  </si>
  <si>
    <t>2700k, 806 lm, R63, např. EMOS ZQ7140</t>
  </si>
  <si>
    <t>Reflektor LED 30W přenosný</t>
  </si>
  <si>
    <t>zdroj světla 1x SMD LED, příkon30W, barva světla 5000K studená bílá, napájení230V / 50Hz, krytí IP 44, svítivost 2100 lm, barva šedá, materiál slitina hliníku + tvrzené sklo, životnost 30.000 hodin</t>
  </si>
  <si>
    <t>Svitidlo MODUS LVX</t>
  </si>
  <si>
    <t>svítidlo LED, 3000lm, 4000K, nízký opálový kryt, 700mA, IP 65,životnost 40000h, výkon 32W, výložník pr.60, svítidlo pro veřejné osvětlení univerzální svítidlo pro osvětlení komunikací, parků, pěšších zón, parkovišť, výrobních a skladových areálů, optimální výška umístění 4 - 7 m, příruby svítidel LVX jsou shodné s přírubami klasických svítidel LV (S - sadovka, V - výložník), korpus z polyesteru plněného skelnými vlákny, nerezové spony, např. MODUS LVX3000NO4V1/NDV60/EU</t>
  </si>
  <si>
    <t>LED trubice 150cm T8</t>
  </si>
  <si>
    <t>příkon 24W, napětí 220–240V, životnost 30000h, patice G13, délka 1500 mm, světelný tok 2700lm, barva světla 4000K, Ra 80, počet sepnut: 200000, startovací doba 0.5s, doba náběhu na 90% sv. toku 0.5s, energetická třída A+, např. Philips CorePro LEDtube 1500mm HO 24W 840</t>
  </si>
  <si>
    <t>LED trubice 120cm T8</t>
  </si>
  <si>
    <t>příkon 18W, napětí 220–240V, životnost 30000h, patice G13, délka 1200 mm, světelný tok 2000lm, barva světla 4000K, Ra 80, počet sepnut: 200000, startovací doba 0.5s, doba náběhu na 90% sv. toku 0.5s, energetická třída A+, např. Philips CorePro LEDtube 1200mm HO 18W 840 T8</t>
  </si>
  <si>
    <t>LED trubice 60cm T8</t>
  </si>
  <si>
    <t>příkon 8W, napětí 220–240V, životnost 20000h, patice G13, délka 600 mm, světelný tok 2700lm, barva světla 4000K, Ra 80, počet sepnut: 200000, startovací doba 0.5s, doba náběhu na 90% sv. toku 0.5s, energetická třída A+, např. Philips CorePro LEDtube 600mm HO 8W 840 T8</t>
  </si>
  <si>
    <t>Akumulátor olověný SLA 12V 12Ah Panasonic LC-R1212</t>
  </si>
  <si>
    <t>rozměry: 151 × 98 × 94 mm, faston 6,3 mm</t>
  </si>
  <si>
    <t>Předřadník 1x 36W</t>
  </si>
  <si>
    <t>Elektronický předřadník pro lineární zářivky T8.</t>
  </si>
  <si>
    <t>Předřadník elektronický</t>
  </si>
  <si>
    <t>Akumulátor olověný SLA 6V 4Ah</t>
  </si>
  <si>
    <t>Baterie náhradní RBC48 APC do UPS AVACOM</t>
  </si>
  <si>
    <t>SUA 750I. KIT (2x baterie 12V, 7.2Ah) pro UPS APC SUA 750I, typ baterie: bezúdržbový zatavený akumulátor, neteče; životnost baterie 3-5 let, vyhovuje směrnici RoHS</t>
  </si>
  <si>
    <t>Baterie náhradní RBC2 APC do UPS AVACOM</t>
  </si>
  <si>
    <t>BR500I, SUA420INET, 1x baterie 12V, 7.2Ah pro UPS APC BR500I, SUA420INET, typ baterie: bezúdržbový zatavený akumulátor, neteče; životnost baterie 3-5 let, směrnice RoHS vyhovuje</t>
  </si>
  <si>
    <t>Baterie náhradní RBC6 APC do UPS AVACOM</t>
  </si>
  <si>
    <t>SU 1000INET, SMT 1000I. KIT (2x baterie 12V, 12Ah) pro UPS APC SU 1000INET, SMT 1000I, typ baterie: bezúdržbový zatavený akumulátor, neteče; životnost baterie 3-5 let, směrnice RoHS vyhovuje</t>
  </si>
  <si>
    <t>Baterie náhradní RBC7 APC do UPS AVACOM</t>
  </si>
  <si>
    <t>KIT (2x baterie 12V, 17Ah) pro UPS APC SUA 1500I,SU1400INET, typ baterie: bezúdržbový zatavený akumulátor, neteče, životnost baterie 3-5 let, vyhovuje směrnici RoHS</t>
  </si>
  <si>
    <t>Výbojka HAL 150W/G12 CDM-T/942</t>
  </si>
  <si>
    <t>materiál Ceramics, napětí 82 V, patice G12, růměr 19 mm, délka 105 mm, životnost 12000 h, 12000 lm, 4200 K, 150 W, např. PHILIPS MASTER CDM-T 150W/ 942 928084605131 G12</t>
  </si>
  <si>
    <t>Svítilna kapesní LED</t>
  </si>
  <si>
    <t>režim plného a úsporného svícení, Booster – krátkodobé zesílení intenzity světla na 110% jednoduchý namáčknutím, Advanced Focus system (AFS), Speed Focus, Dynamic switch, elektrolyticky pozlacené kontakty, odolnost proti stříkající vodě a nárazu, kovové tělo, rozměry: délka 130 mm, hmotnost včetně baterií 175 g, světelný tok 320lm, baterie 4 AAA, doba svícení 50 h, dosah světla 260 m, LED High End Power LED, Speed Focus, balení obsahuje: 1 ks svítilna, 4 ks baterie AAA, poutko na ruku, pouzdro, např. LED LENSER P7.2</t>
  </si>
  <si>
    <t>LED lampa stolní dotyková</t>
  </si>
  <si>
    <t>materiál ABS, ohýbání a natáčení dle potřeby, 3 stupně jasu, spínání a změna jasu dotykem prstu, energetická třída A+, příkon max. 5W, teplota chromatičnosti 4 100 K (neutrální bílá), napájení AC 100-240V, adaptér DC 12V, rozměry (výškaxdélka): 38cm x 28 cm, barva různá, např. Solight WO30-B</t>
  </si>
  <si>
    <t>Akumulátor olověný SLA 12V 7,2Ah Panasonic LC-R127</t>
  </si>
  <si>
    <t>rozměry: 150 × 65 × 94 mm, faston 6,3 mm</t>
  </si>
  <si>
    <t>Svítidlo přisazené se senzorem</t>
  </si>
  <si>
    <t>typ svítidla LED přisazené, tvar kruh, příkon 18 W, krytí IP44, světelný tok, 1 530lm, teplota chromatičnosti 4000 K, pohybový senzor MW, dosah senzoru 6 m, rozměry: průměr 360 mm, výška 105 mm, barva těla bílá, napětí 220–240 V, proud 140 mA, frekvence 50/60 Hz, životnost 30 000 hodin, materiál difuzoru plast (PMMA), typ difuzoru mléčný, materiál těla ocelový plech, zdroj světla LED, úhel vyzařování 120°, např. EMOS ZM3412</t>
  </si>
  <si>
    <t>Zařivka 13W/840L T5</t>
  </si>
  <si>
    <t>ZAŘIVKA 13W/840 L T5 LUMILUX</t>
  </si>
  <si>
    <t>Reflektor LED 20W</t>
  </si>
  <si>
    <t>reflektor LED 20W, COB LED vana, IP 65, příkon 20W, světelný tok (lm): 2000, barevná teplota 3000K, voděodolný, barva: teplá bílá, vstupní napětí 230V, barva šedá, množství a typ LED diod: 1 x 20W LED COB (chip na desce), životnost: až 30 000 hodin, rozměry: 180x140x97 mm</t>
  </si>
  <si>
    <t>LED žárovka E14 6W/230V Reflektor</t>
  </si>
  <si>
    <t>2700 k , 470 lm R50 např.EMOS ZQ7220</t>
  </si>
  <si>
    <t>LED žárovka E14 6W/230V Kapka</t>
  </si>
  <si>
    <t>2700 k , 470 lm např. EMOS ZQ3220</t>
  </si>
  <si>
    <t>Zařivka komp.2G11 36w/830 DULUX L</t>
  </si>
  <si>
    <t>2G11 36w/830, DULUX L</t>
  </si>
  <si>
    <t>Výbojka SOD 150W/E40 NAV-T SUPER 4Y</t>
  </si>
  <si>
    <t>Výbojka sodík.vysokotlaká</t>
  </si>
  <si>
    <t>LED žárovka E27 14W/230V Classic 2700 k</t>
  </si>
  <si>
    <t>2700 k, 1521 lm, A60, např. EMOS ZQ5160</t>
  </si>
  <si>
    <t>LED žárovka GU10 4,5W/230V Classic</t>
  </si>
  <si>
    <t>3000 k, 350 lm, MR16, např. EMOS ZQ8340</t>
  </si>
  <si>
    <t>Reflektor LED 10W s PIR</t>
  </si>
  <si>
    <t>čas zpoždění vypnutí: 10s-7min, třída ochrany: 1, vyzařovací úhel (°): 120°, úhel vertikální - apertura(°): 60, příkon zdroje: 10W, životnost 30000h, provozní teplota (°C) : -20-45, CCT teplota chromatičnosti 4000K, dosah - nastavení citlivosti : 2-12m, světelný tok (lm): 800 IP : 65, LUX - nastavení E(lx) : 5-1000, materiál: kryt - sklo, základna -Aluminium, napájení: 230VAC, patice světelného zdroje - objímka: LED, počet světelných zdrojů: 1 LED chip, příkon 10W, rozměry: 115x105x150mm, hmotnost 560g, např. LM32300002  </t>
  </si>
  <si>
    <t>Výbojka SOD 70W/E27 NAV-T SUPER 4Y</t>
  </si>
  <si>
    <t>NAV-T 70W SUPER 4Y E27 FLH1, např. Osram</t>
  </si>
  <si>
    <t>Zářivka komp.2G11 36W/840 PL-L</t>
  </si>
  <si>
    <t>MASTER PL-L 36W/830/4P/25, např. Philips</t>
  </si>
  <si>
    <t>Zářivka komp.2G11 55W/830 PL-L</t>
  </si>
  <si>
    <t>MASTER PL-L 55W/830/4P/25  </t>
  </si>
  <si>
    <t>LED žárovka E14 4W/230V Filament candle</t>
  </si>
  <si>
    <t>2700K 465´lm např. EMOS Z74210</t>
  </si>
  <si>
    <t>Reflektor LED 50W s PIR</t>
  </si>
  <si>
    <t>zdroj světla LED, příkon 50 W, náhrada za žárovku 550 W, krytí IP 44, světelný tok 5 000 lm, teplota chromatičnosti 4 000 K úhel vyzařování 120°, PIR senzor, dosah PIR senzoru 12 m, rozměr 284 × 300 × 138 mm, napětí 100–240 V, proud 220 mA, frekvence 50/60 Hz, životnost 40 000 hodin, materiál difuzoru sklo, materiál těla hliník, rozsah pracovní teploty -20 °C až +40 °C, řada PROFI, např. EMOS ZS2740</t>
  </si>
  <si>
    <t>Reflektor LED 30W s PIR</t>
  </si>
  <si>
    <t>zdroj světla LED, příkon 30 W, náhrada za žárovku 350 W, krytí IP44, světelný tok 3 000 lm, teplota chromatičnosti 4 000 K úhel vyzařování 120°, PIR senzor, dosah PIR senzoru 12 m, rozměry: 225 × 240 × 120 mm, napětí 100–240 V, proud 128 mA, frekvence 50/60 Hz, životnost 40 000 hodin, materiál difuzoru sklo, materiál těla hliník, rozsah pracovní teploty -20 °C až +40 °C, řada PROFI, např. EMOS ZS2730</t>
  </si>
  <si>
    <t>Svítilna kapesní LED tužka</t>
  </si>
  <si>
    <t>kapesní svítilna penlight, napájení baterii 1x AAA, typ světelného zdroje LED, světelný tok 3 lm, dosah světla 11 m, doba svícení 15 h, materiál hliník, hmotnost 16 g, vnější délka 11,7 cm, vnější O 1,83 cm, např. VARTA Penlight 14611101421</t>
  </si>
  <si>
    <t>Svítilna čelovka LED</t>
  </si>
  <si>
    <t>zdroj světla: 3 W CREE LED, životnost 50 000 hodin, napájení: 3x AAA (LR03, mikrotužka), měnitelný fokus (ZOOM), možnost přepínání: 50% / 100% svícení + režim blikání, dosvit: 165 m, doba svícení: 42 hodin, rozměr: 60 x 45 x 70 mm, např. Emos P3512</t>
  </si>
  <si>
    <t>Výbojka SOD 70W/E27 LU70/90/MO/T/E27 MIH</t>
  </si>
  <si>
    <t>SOD 70W/E27 LU70/90/MO/T/E27 MIH</t>
  </si>
  <si>
    <t>Výbojka SON PIA Plus 70W/220 I E27</t>
  </si>
  <si>
    <t>MASTER SON PIA Plus 70W/220 I  </t>
  </si>
  <si>
    <t>Tlumivka 18W/230V</t>
  </si>
  <si>
    <t>zářivková</t>
  </si>
  <si>
    <t>Ovládání svítidel</t>
  </si>
  <si>
    <t>Startér 4-65W ST111</t>
  </si>
  <si>
    <t>S 10 25-65W SIN 220-240V, např. Osram </t>
  </si>
  <si>
    <t>Zářivka 36W/840 F T8</t>
  </si>
  <si>
    <t>FT8/36W/840</t>
  </si>
  <si>
    <t>LED stolní lampička s displejem, černá</t>
  </si>
  <si>
    <t>LED stolní lampa s dotykovým displejem a nastavitelnou barevnou teplotou, 5 úrovní jasu, teplota chromatičnosti: 5500/ 3300/ 4400K, příkon: 10W, maximální svítivost: 1500lux, pracovní napětí: DC 12V, 1500mA, matriál ABS, USB výstup: 5V/500mA, váha: 1123/ 90g (lampička/ adaptér), rozměry: výška 45cm, průměr podstavce 19cm, rameno s LED diodami 35cm, např. IMMAX T7</t>
  </si>
  <si>
    <t>Zářivka 58W/880 L T8 Skywhite</t>
  </si>
  <si>
    <t>Zářivka 36W/880 L T8 Skywhite</t>
  </si>
  <si>
    <t>L 36W/880 SKYWHITE FLH1, např. Skywhite Osram  </t>
  </si>
  <si>
    <t>LED žárovka E27 10,5W/230V Classic</t>
  </si>
  <si>
    <t>2700 k, 1060 lm, A60, např. EMOS ZQ5150</t>
  </si>
  <si>
    <t>Svítidlo nouzové LED IP 67 3h</t>
  </si>
  <si>
    <t>způsob montáže stropní/nástěnná přisazená, decentralizované (jednotlivá baterie), materiál pouzdra plast, barva korpusu bílá, např. Modus ECONOMIC LED SA</t>
  </si>
  <si>
    <t>Svítidla nouzová</t>
  </si>
  <si>
    <t>Svítidlo nouzové LED</t>
  </si>
  <si>
    <t>autonomie 1h, životnost 20000h, barva produktu bílá, teplota chromatičnosti CW, světelný tok 50 lm, krytí IP 42, materiál plast, napájení 230V AC, příkon 2W, rozměry: 260 x 115x43 mm, např. DIANA LED PANLUX</t>
  </si>
  <si>
    <t>Předřadník 2x 58W</t>
  </si>
  <si>
    <t>Startér 4-22W ST151</t>
  </si>
  <si>
    <t>ST151LONGLIFE/220-240UNV1, např. Osram </t>
  </si>
  <si>
    <t>Zářivka 18W/840 L T8</t>
  </si>
  <si>
    <t>L 18W/840 FLH1, např. Lumilux Osram </t>
  </si>
  <si>
    <t>Zářivka komp.G24q-2 18W/830 Dulux D/E</t>
  </si>
  <si>
    <t>DULUX D/E 18W/830 G24Q-2 FS1  </t>
  </si>
  <si>
    <t>Zářivka komp.G24d-2 18W/830 Dulux D</t>
  </si>
  <si>
    <t>DULUX D 18W/830 G24D-3 FS1</t>
  </si>
  <si>
    <t>Zářivka komp.G23 11W/840 DULUX S</t>
  </si>
  <si>
    <t>DULUX S 11W/840 G23 FS1  </t>
  </si>
  <si>
    <t>Zářivka komp.G23 9W/840 DULUX S</t>
  </si>
  <si>
    <t>DULUX S 9W/840 G23 FS1  </t>
  </si>
  <si>
    <t>Tlumivka 36W/230V</t>
  </si>
  <si>
    <t>Startér 4-80W ST111</t>
  </si>
  <si>
    <t>ST 111 LONGLIFE, LL/220-240 UNV1, např. Osram</t>
  </si>
  <si>
    <t>Zářivka 14W/840 HE T5</t>
  </si>
  <si>
    <t>HE 14W/840 UNV1, např. Osram  </t>
  </si>
  <si>
    <t>Akumulátor olověný SLA 12V 9Ah</t>
  </si>
  <si>
    <t>rozměry: 151 × 65 × 94 mm, faston 6,3 mm</t>
  </si>
  <si>
    <t>„Dodávka elektroinstalačního materiálu“</t>
  </si>
  <si>
    <t>P. č. 
položky</t>
  </si>
  <si>
    <t>Název</t>
  </si>
  <si>
    <t>Počet ks</t>
  </si>
  <si>
    <t>Cena za 1 ks 
(Kč bez DPH)</t>
  </si>
  <si>
    <t>Kategorie</t>
  </si>
  <si>
    <t>Požadované technické parametry</t>
  </si>
  <si>
    <t>Poznámka</t>
  </si>
  <si>
    <t>Žárovka LED/Multi LED</t>
  </si>
  <si>
    <t>Zářivka kompaktní bez integr.předřad.</t>
  </si>
  <si>
    <t>Zářivka lineární</t>
  </si>
  <si>
    <t>LED hadice světelné -pásek</t>
  </si>
  <si>
    <t>LED zářivky</t>
  </si>
  <si>
    <t>Cena celkem 
(Kč bez DPH)</t>
  </si>
  <si>
    <t>Celkem</t>
  </si>
  <si>
    <t>zdroj světla LED , příkon 24 W , náhrada za žárovku 130 W , krytí IP54 , světelný tok 2 050 lm , teplota chromatičnosti 4 000 K , tvar čtverec , index podání barev (CRI) Ra &gt; 80 ,úhel vyzařování 115° , rozměr 280 × 280 × 48 mm , barva těla bílá , napětí 220–240 V 50/60 Hz , životnost 25 000 hodin , materiál difuzoru plast (PC) ,typ difuzoru mléčný , materiál těla plast (PC) , např. EMOS ZM4314</t>
  </si>
  <si>
    <t>NAV-T 150W SUPER 4Y E40 FLH1, např. Osram  </t>
  </si>
  <si>
    <t>L 58W/880 SKYWHITE FLH1, např. Osram </t>
  </si>
  <si>
    <t>rozměry: 97 x 43x 53 mm,konektory F1</t>
  </si>
  <si>
    <t>rozměry: 70 × 47 × 101 mm,faston 4,7 mm, pro svitilnu EMOS 3810</t>
  </si>
  <si>
    <r>
      <t xml:space="preserve">Vypsané značky produktů ve sloupci "Název" </t>
    </r>
    <r>
      <rPr>
        <b/>
        <sz val="11"/>
        <color theme="1"/>
        <rFont val="Calibri"/>
        <family val="2"/>
        <scheme val="minor"/>
      </rPr>
      <t>(zeleně označená pole)</t>
    </r>
    <r>
      <rPr>
        <sz val="11"/>
        <color theme="1"/>
        <rFont val="Calibri"/>
        <family val="2"/>
        <scheme val="minor"/>
      </rPr>
      <t xml:space="preserve"> stanovují přesnou specifikaci pro přístroje zadavatele - jsou nejvhodnější z hlediska kompatibility a rozměrů. Požadujeme pouze uvedené značky. Nepřipouštíme žádné náhrady, jelikož vyspecifikované zboží je naprosto standartně dostupné na českém trhu.</t>
    </r>
  </si>
  <si>
    <t xml:space="preserve">Produkty musí být dodány s dobou expirace min. 24 měsíců ode dne dodání. </t>
  </si>
  <si>
    <r>
      <t>Do sloupce "Poznámka" u vybraných produktů</t>
    </r>
    <r>
      <rPr>
        <b/>
        <sz val="12"/>
        <color theme="1"/>
        <rFont val="Calibri"/>
        <family val="2"/>
        <scheme val="minor"/>
      </rPr>
      <t xml:space="preserve"> (modře označená pole)</t>
    </r>
    <r>
      <rPr>
        <sz val="12"/>
        <color theme="1"/>
        <rFont val="Calibri"/>
        <family val="2"/>
        <scheme val="minor"/>
      </rPr>
      <t xml:space="preserve"> uchazeč uvede svůj přesný katalogový název nabízeného zboží a poskytne informace, ze kterých je zjistitelné, že nabízené zboží má parametry stejné nebo lepší než dle specifikace poptávané zboží, tj. přesný název včetně značky/výrobce včetně přesné specifikace.</t>
    </r>
  </si>
  <si>
    <t>zdroj světla LED, příkon 12 W, krytí IP44, světelný tok 1550lm, barva světla 4 100 K, tvar čtverec, rozměry: 225 × 225 × 30 mm, úhel vyzařování 140°, typ svítidla přisazené, barva těla bílá, napětí 220–240 V, životnost 30 000 hodin, materiál difuzoru plast (PC), typ difuzoru mléčný, materiál těla z litého hliníku a PMMA, např. ECOLITE  LED-CSQ-18W/4100</t>
  </si>
  <si>
    <t>zdroj světla LED, příkon 12 W, krytí IP44, světelný tok 880lm, barva světla 4 100 K, tvar čtverec, rozměry:170 × 170 × 30 mm, úhel vyzařování 140°, typ svítidla přisazené, barva těla bílá, napětí 220–240 V, životnost 30 000 hodin, materiál difuzoru plast (PC), typ difuzoru mléčný, materiál těla z liteho hliniku a PMMA, např. ECOLITE LED-CSQ-12W/4100</t>
  </si>
  <si>
    <t>Orientační,
signalizační</t>
  </si>
  <si>
    <t>Výbojka halog.
bez reflektoru</t>
  </si>
  <si>
    <t>Uchazeč vyplní žlutě označená pole.</t>
  </si>
  <si>
    <t>Příloha č. 1 - Technická specifikace</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</si>
</sst>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rgb="FF000000"/>
      <name val="Calibri"/>
      <family val="2"/>
      <scheme val="minor"/>
    </font>
    <font>
      <b/>
      <sz val="9"/>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E7E1DD"/>
        <bgColor indexed="64"/>
      </patternFill>
    </fill>
    <fill>
      <patternFill patternType="solid">
        <fgColor theme="0" tint="-0.04997999966144562"/>
        <bgColor indexed="64"/>
      </patternFill>
    </fill>
    <fill>
      <patternFill patternType="solid">
        <fgColor theme="2"/>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top style="thin"/>
      <bottom style="thin"/>
    </border>
    <border>
      <left/>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40">
    <xf numFmtId="0" fontId="0" fillId="0" borderId="0" xfId="0"/>
    <xf numFmtId="2" fontId="0" fillId="33" borderId="10" xfId="0" applyNumberFormat="1" applyFill="1" applyBorder="1" applyAlignment="1" applyProtection="1">
      <alignment wrapText="1"/>
      <protection locked="0"/>
    </xf>
    <xf numFmtId="0" fontId="0" fillId="11" borderId="10" xfId="0" applyFill="1" applyBorder="1" applyAlignment="1" applyProtection="1">
      <alignment wrapText="1"/>
      <protection locked="0"/>
    </xf>
    <xf numFmtId="0" fontId="18" fillId="0" borderId="0" xfId="0" applyFont="1" applyAlignment="1" applyProtection="1">
      <alignment horizontal="center"/>
      <protection/>
    </xf>
    <xf numFmtId="0" fontId="0" fillId="0" borderId="0" xfId="0" applyProtection="1">
      <protection/>
    </xf>
    <xf numFmtId="0" fontId="19" fillId="0" borderId="0" xfId="0" applyFont="1" applyAlignment="1" applyProtection="1">
      <alignment horizontal="center"/>
      <protection/>
    </xf>
    <xf numFmtId="0" fontId="20" fillId="34" borderId="11" xfId="0" applyFont="1" applyFill="1" applyBorder="1" applyAlignment="1" applyProtection="1">
      <alignment horizontal="center" vertical="center" wrapText="1"/>
      <protection/>
    </xf>
    <xf numFmtId="0" fontId="16" fillId="34" borderId="12" xfId="0" applyFont="1" applyFill="1" applyBorder="1" applyAlignment="1" applyProtection="1">
      <alignment horizontal="center" vertical="center" wrapText="1"/>
      <protection/>
    </xf>
    <xf numFmtId="0" fontId="16" fillId="34" borderId="10" xfId="0" applyNumberFormat="1" applyFont="1" applyFill="1" applyBorder="1" applyAlignment="1" applyProtection="1">
      <alignment horizontal="center" vertical="center" wrapText="1"/>
      <protection/>
    </xf>
    <xf numFmtId="4" fontId="16" fillId="34" borderId="10" xfId="0" applyNumberFormat="1"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0" fontId="16" fillId="34" borderId="11" xfId="0" applyFont="1" applyFill="1" applyBorder="1" applyAlignment="1" applyProtection="1">
      <alignment horizontal="center" vertical="center" wrapText="1"/>
      <protection/>
    </xf>
    <xf numFmtId="0" fontId="0" fillId="0" borderId="10" xfId="0" applyBorder="1" applyAlignment="1" applyProtection="1">
      <alignment horizontal="center" wrapText="1"/>
      <protection/>
    </xf>
    <xf numFmtId="0" fontId="0" fillId="0" borderId="10" xfId="0" applyFill="1" applyBorder="1" applyAlignment="1" applyProtection="1">
      <alignment wrapText="1"/>
      <protection/>
    </xf>
    <xf numFmtId="0" fontId="0" fillId="0" borderId="10" xfId="0" applyBorder="1" applyAlignment="1" applyProtection="1">
      <alignment wrapText="1"/>
      <protection/>
    </xf>
    <xf numFmtId="2" fontId="0" fillId="0" borderId="10" xfId="0" applyNumberFormat="1" applyBorder="1" applyAlignment="1" applyProtection="1">
      <alignment wrapText="1"/>
      <protection/>
    </xf>
    <xf numFmtId="0" fontId="16" fillId="35" borderId="13" xfId="0" applyFont="1" applyFill="1" applyBorder="1" applyAlignment="1" applyProtection="1">
      <alignment horizontal="center" vertical="center" wrapText="1"/>
      <protection/>
    </xf>
    <xf numFmtId="0" fontId="0" fillId="0" borderId="10" xfId="0" applyBorder="1" applyAlignment="1" applyProtection="1">
      <alignment vertical="top" wrapText="1"/>
      <protection/>
    </xf>
    <xf numFmtId="0" fontId="0" fillId="31" borderId="10" xfId="0" applyFill="1" applyBorder="1" applyAlignment="1" applyProtection="1">
      <alignment wrapText="1"/>
      <protection/>
    </xf>
    <xf numFmtId="0" fontId="16" fillId="35" borderId="14" xfId="0" applyFont="1" applyFill="1" applyBorder="1" applyAlignment="1" applyProtection="1">
      <alignment horizontal="center" vertical="center" wrapText="1"/>
      <protection/>
    </xf>
    <xf numFmtId="0" fontId="16" fillId="35" borderId="15" xfId="0" applyFont="1" applyFill="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35" borderId="10" xfId="0" applyFont="1" applyFill="1" applyBorder="1" applyAlignment="1" applyProtection="1">
      <alignment horizontal="center" vertical="center" wrapText="1"/>
      <protection/>
    </xf>
    <xf numFmtId="0" fontId="16" fillId="36" borderId="16" xfId="0" applyFont="1" applyFill="1" applyBorder="1" applyAlignment="1" applyProtection="1">
      <alignment horizontal="left" wrapText="1"/>
      <protection/>
    </xf>
    <xf numFmtId="0" fontId="16" fillId="36" borderId="12" xfId="0" applyFont="1" applyFill="1" applyBorder="1" applyAlignment="1" applyProtection="1">
      <alignment horizontal="left" wrapText="1"/>
      <protection/>
    </xf>
    <xf numFmtId="0" fontId="16" fillId="36" borderId="10" xfId="0" applyFont="1" applyFill="1" applyBorder="1" applyAlignment="1" applyProtection="1">
      <alignment wrapText="1"/>
      <protection/>
    </xf>
    <xf numFmtId="0" fontId="0" fillId="36" borderId="10" xfId="0" applyFill="1" applyBorder="1" applyAlignment="1" applyProtection="1">
      <alignment wrapText="1"/>
      <protection/>
    </xf>
    <xf numFmtId="2" fontId="16" fillId="36" borderId="10" xfId="0" applyNumberFormat="1" applyFont="1" applyFill="1" applyBorder="1" applyAlignment="1" applyProtection="1">
      <alignment wrapText="1"/>
      <protection/>
    </xf>
    <xf numFmtId="0" fontId="0" fillId="36" borderId="10" xfId="0" applyFill="1" applyBorder="1" applyAlignment="1" applyProtection="1">
      <alignment vertical="top" wrapText="1"/>
      <protection/>
    </xf>
    <xf numFmtId="0" fontId="22" fillId="33" borderId="17" xfId="0" applyFont="1" applyFill="1" applyBorder="1" applyAlignment="1" applyProtection="1">
      <alignment horizontal="left" vertical="top" wrapText="1"/>
      <protection/>
    </xf>
    <xf numFmtId="0" fontId="22" fillId="33" borderId="18" xfId="0" applyFont="1" applyFill="1" applyBorder="1" applyAlignment="1" applyProtection="1">
      <alignment horizontal="left" vertical="top" wrapText="1"/>
      <protection/>
    </xf>
    <xf numFmtId="0" fontId="0" fillId="32" borderId="11" xfId="0" applyFont="1" applyFill="1" applyBorder="1" applyAlignment="1" applyProtection="1">
      <alignment horizontal="left" vertical="top" wrapText="1"/>
      <protection/>
    </xf>
    <xf numFmtId="0" fontId="22" fillId="11" borderId="11" xfId="0" applyFont="1" applyFill="1" applyBorder="1" applyAlignment="1" applyProtection="1">
      <alignment horizontal="left" vertical="top" wrapText="1"/>
      <protection/>
    </xf>
    <xf numFmtId="0" fontId="23" fillId="0" borderId="11" xfId="0" applyFont="1" applyBorder="1" applyAlignment="1" applyProtection="1">
      <alignment horizontal="left" vertical="top"/>
      <protection/>
    </xf>
    <xf numFmtId="0" fontId="0" fillId="0" borderId="0" xfId="0" applyAlignment="1" applyProtection="1">
      <alignment horizontal="center"/>
      <protection/>
    </xf>
    <xf numFmtId="0" fontId="0" fillId="0" borderId="0" xfId="0" applyAlignment="1" applyProtection="1">
      <alignment vertical="top"/>
      <protection/>
    </xf>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showGridLines="0" tabSelected="1" workbookViewId="0" topLeftCell="A1">
      <selection activeCell="D5" sqref="D5"/>
    </sheetView>
  </sheetViews>
  <sheetFormatPr defaultColWidth="9.140625" defaultRowHeight="15"/>
  <cols>
    <col min="1" max="1" width="6.140625" style="38" customWidth="1"/>
    <col min="2" max="2" width="36.57421875" style="4" bestFit="1" customWidth="1"/>
    <col min="3" max="3" width="8.28125" style="4" customWidth="1"/>
    <col min="4" max="4" width="13.140625" style="4" customWidth="1"/>
    <col min="5" max="5" width="12.421875" style="4" customWidth="1"/>
    <col min="6" max="6" width="19.140625" style="4" customWidth="1"/>
    <col min="7" max="7" width="46.28125" style="39" customWidth="1"/>
    <col min="8" max="8" width="12.8515625" style="4" customWidth="1"/>
    <col min="9" max="9" width="25.00390625" style="4" customWidth="1"/>
    <col min="10" max="16384" width="9.140625" style="4" customWidth="1"/>
  </cols>
  <sheetData>
    <row r="1" spans="1:9" ht="23.25">
      <c r="A1" s="3" t="s">
        <v>239</v>
      </c>
      <c r="B1" s="3"/>
      <c r="C1" s="3"/>
      <c r="D1" s="3"/>
      <c r="E1" s="3"/>
      <c r="F1" s="3"/>
      <c r="G1" s="3"/>
      <c r="H1" s="3"/>
      <c r="I1" s="3"/>
    </row>
    <row r="2" spans="1:9" ht="18.75">
      <c r="A2" s="5" t="s">
        <v>211</v>
      </c>
      <c r="B2" s="5"/>
      <c r="C2" s="5"/>
      <c r="D2" s="5"/>
      <c r="E2" s="5"/>
      <c r="F2" s="5"/>
      <c r="G2" s="5"/>
      <c r="H2" s="5"/>
      <c r="I2" s="5"/>
    </row>
    <row r="4" spans="1:9" ht="36">
      <c r="A4" s="6" t="s">
        <v>212</v>
      </c>
      <c r="B4" s="7" t="s">
        <v>213</v>
      </c>
      <c r="C4" s="8" t="s">
        <v>214</v>
      </c>
      <c r="D4" s="9" t="s">
        <v>215</v>
      </c>
      <c r="E4" s="9" t="s">
        <v>224</v>
      </c>
      <c r="F4" s="10" t="s">
        <v>216</v>
      </c>
      <c r="G4" s="10" t="s">
        <v>217</v>
      </c>
      <c r="H4" s="11" t="s">
        <v>0</v>
      </c>
      <c r="I4" s="12" t="s">
        <v>218</v>
      </c>
    </row>
    <row r="5" spans="1:9" ht="27.75" customHeight="1">
      <c r="A5" s="13">
        <v>1</v>
      </c>
      <c r="B5" s="14" t="s">
        <v>73</v>
      </c>
      <c r="C5" s="15">
        <v>2</v>
      </c>
      <c r="D5" s="1"/>
      <c r="E5" s="16">
        <f>C5*D5</f>
        <v>0</v>
      </c>
      <c r="F5" s="17" t="s">
        <v>74</v>
      </c>
      <c r="G5" s="18" t="s">
        <v>229</v>
      </c>
      <c r="H5" s="15">
        <v>-7312</v>
      </c>
      <c r="I5" s="15"/>
    </row>
    <row r="6" spans="1:9" ht="43.5" customHeight="1">
      <c r="A6" s="13">
        <f>A5+1</f>
        <v>2</v>
      </c>
      <c r="B6" s="19" t="s">
        <v>90</v>
      </c>
      <c r="C6" s="15">
        <v>12</v>
      </c>
      <c r="D6" s="1"/>
      <c r="E6" s="16">
        <f aca="true" t="shared" si="0" ref="E6:E69">C6*D6</f>
        <v>0</v>
      </c>
      <c r="F6" s="20"/>
      <c r="G6" s="18" t="s">
        <v>91</v>
      </c>
      <c r="H6" s="15">
        <v>-6130</v>
      </c>
      <c r="I6" s="15"/>
    </row>
    <row r="7" spans="1:9" ht="27.75" customHeight="1">
      <c r="A7" s="13">
        <f aca="true" t="shared" si="1" ref="A7:A70">A6+1</f>
        <v>3</v>
      </c>
      <c r="B7" s="19" t="s">
        <v>110</v>
      </c>
      <c r="C7" s="15">
        <v>40</v>
      </c>
      <c r="D7" s="1"/>
      <c r="E7" s="16">
        <f t="shared" si="0"/>
        <v>0</v>
      </c>
      <c r="F7" s="20"/>
      <c r="G7" s="18" t="s">
        <v>111</v>
      </c>
      <c r="H7" s="15">
        <v>-5764</v>
      </c>
      <c r="I7" s="15"/>
    </row>
    <row r="8" spans="1:9" ht="37.5" customHeight="1">
      <c r="A8" s="13">
        <f t="shared" si="1"/>
        <v>4</v>
      </c>
      <c r="B8" s="14" t="s">
        <v>115</v>
      </c>
      <c r="C8" s="15">
        <v>5</v>
      </c>
      <c r="D8" s="1"/>
      <c r="E8" s="16">
        <f t="shared" si="0"/>
        <v>0</v>
      </c>
      <c r="F8" s="20"/>
      <c r="G8" s="18" t="s">
        <v>230</v>
      </c>
      <c r="H8" s="15">
        <v>-5092</v>
      </c>
      <c r="I8" s="15"/>
    </row>
    <row r="9" spans="1:9" ht="27.75" customHeight="1">
      <c r="A9" s="13">
        <f t="shared" si="1"/>
        <v>5</v>
      </c>
      <c r="B9" s="19" t="s">
        <v>130</v>
      </c>
      <c r="C9" s="15">
        <v>32</v>
      </c>
      <c r="D9" s="1"/>
      <c r="E9" s="16">
        <f t="shared" si="0"/>
        <v>0</v>
      </c>
      <c r="F9" s="20"/>
      <c r="G9" s="18" t="s">
        <v>131</v>
      </c>
      <c r="H9" s="15">
        <v>-5026</v>
      </c>
      <c r="I9" s="15"/>
    </row>
    <row r="10" spans="1:9" ht="27.75" customHeight="1">
      <c r="A10" s="13">
        <f t="shared" si="1"/>
        <v>6</v>
      </c>
      <c r="B10" s="14" t="s">
        <v>209</v>
      </c>
      <c r="C10" s="15">
        <v>52</v>
      </c>
      <c r="D10" s="1"/>
      <c r="E10" s="16">
        <f t="shared" si="0"/>
        <v>0</v>
      </c>
      <c r="F10" s="21"/>
      <c r="G10" s="18" t="s">
        <v>210</v>
      </c>
      <c r="H10" s="15">
        <v>-3525</v>
      </c>
      <c r="I10" s="15"/>
    </row>
    <row r="11" spans="1:9" ht="75">
      <c r="A11" s="13">
        <f t="shared" si="1"/>
        <v>7</v>
      </c>
      <c r="B11" s="19" t="s">
        <v>79</v>
      </c>
      <c r="C11" s="15">
        <v>4</v>
      </c>
      <c r="D11" s="1"/>
      <c r="E11" s="16">
        <f t="shared" si="0"/>
        <v>0</v>
      </c>
      <c r="F11" s="22" t="s">
        <v>81</v>
      </c>
      <c r="G11" s="18" t="s">
        <v>80</v>
      </c>
      <c r="H11" s="15">
        <v>-6991</v>
      </c>
      <c r="I11" s="15"/>
    </row>
    <row r="12" spans="1:9" ht="66" customHeight="1">
      <c r="A12" s="13">
        <f t="shared" si="1"/>
        <v>8</v>
      </c>
      <c r="B12" s="19" t="s">
        <v>116</v>
      </c>
      <c r="C12" s="15">
        <v>40</v>
      </c>
      <c r="D12" s="1"/>
      <c r="E12" s="16">
        <f t="shared" si="0"/>
        <v>0</v>
      </c>
      <c r="F12" s="23"/>
      <c r="G12" s="18" t="s">
        <v>117</v>
      </c>
      <c r="H12" s="15">
        <v>-5091</v>
      </c>
      <c r="I12" s="15"/>
    </row>
    <row r="13" spans="1:9" ht="66" customHeight="1">
      <c r="A13" s="13">
        <f t="shared" si="1"/>
        <v>9</v>
      </c>
      <c r="B13" s="19" t="s">
        <v>118</v>
      </c>
      <c r="C13" s="15">
        <v>5</v>
      </c>
      <c r="D13" s="1"/>
      <c r="E13" s="16">
        <f t="shared" si="0"/>
        <v>0</v>
      </c>
      <c r="F13" s="23"/>
      <c r="G13" s="18" t="s">
        <v>119</v>
      </c>
      <c r="H13" s="15">
        <v>-5090</v>
      </c>
      <c r="I13" s="15"/>
    </row>
    <row r="14" spans="1:9" ht="63.75" customHeight="1">
      <c r="A14" s="13">
        <f t="shared" si="1"/>
        <v>10</v>
      </c>
      <c r="B14" s="19" t="s">
        <v>120</v>
      </c>
      <c r="C14" s="15">
        <v>9</v>
      </c>
      <c r="D14" s="1"/>
      <c r="E14" s="16">
        <f t="shared" si="0"/>
        <v>0</v>
      </c>
      <c r="F14" s="23"/>
      <c r="G14" s="18" t="s">
        <v>121</v>
      </c>
      <c r="H14" s="15">
        <v>-5067</v>
      </c>
      <c r="I14" s="15"/>
    </row>
    <row r="15" spans="1:9" ht="63" customHeight="1">
      <c r="A15" s="13">
        <f t="shared" si="1"/>
        <v>11</v>
      </c>
      <c r="B15" s="19" t="s">
        <v>122</v>
      </c>
      <c r="C15" s="15">
        <v>4</v>
      </c>
      <c r="D15" s="1"/>
      <c r="E15" s="16">
        <f t="shared" si="0"/>
        <v>0</v>
      </c>
      <c r="F15" s="24"/>
      <c r="G15" s="18" t="s">
        <v>123</v>
      </c>
      <c r="H15" s="15">
        <v>-5066</v>
      </c>
      <c r="I15" s="15"/>
    </row>
    <row r="16" spans="1:9" ht="75">
      <c r="A16" s="13">
        <f t="shared" si="1"/>
        <v>12</v>
      </c>
      <c r="B16" s="15" t="s">
        <v>70</v>
      </c>
      <c r="C16" s="15">
        <v>6</v>
      </c>
      <c r="D16" s="1"/>
      <c r="E16" s="16">
        <f t="shared" si="0"/>
        <v>0</v>
      </c>
      <c r="F16" s="17" t="s">
        <v>72</v>
      </c>
      <c r="G16" s="18" t="s">
        <v>71</v>
      </c>
      <c r="H16" s="15">
        <v>-7314</v>
      </c>
      <c r="I16" s="2"/>
    </row>
    <row r="17" spans="1:9" ht="94.5" customHeight="1">
      <c r="A17" s="13">
        <f t="shared" si="1"/>
        <v>13</v>
      </c>
      <c r="B17" s="15" t="s">
        <v>128</v>
      </c>
      <c r="C17" s="15">
        <v>3</v>
      </c>
      <c r="D17" s="1"/>
      <c r="E17" s="16">
        <f t="shared" si="0"/>
        <v>0</v>
      </c>
      <c r="F17" s="20"/>
      <c r="G17" s="18" t="s">
        <v>129</v>
      </c>
      <c r="H17" s="15">
        <v>-5027</v>
      </c>
      <c r="I17" s="2"/>
    </row>
    <row r="18" spans="1:9" ht="120">
      <c r="A18" s="13">
        <f t="shared" si="1"/>
        <v>14</v>
      </c>
      <c r="B18" s="15" t="s">
        <v>179</v>
      </c>
      <c r="C18" s="15">
        <v>9</v>
      </c>
      <c r="D18" s="1"/>
      <c r="E18" s="16">
        <f t="shared" si="0"/>
        <v>0</v>
      </c>
      <c r="F18" s="21"/>
      <c r="G18" s="18" t="s">
        <v>180</v>
      </c>
      <c r="H18" s="15">
        <v>-3664</v>
      </c>
      <c r="I18" s="2"/>
    </row>
    <row r="19" spans="1:9" ht="40.5" customHeight="1">
      <c r="A19" s="13">
        <f t="shared" si="1"/>
        <v>15</v>
      </c>
      <c r="B19" s="15" t="s">
        <v>27</v>
      </c>
      <c r="C19" s="15">
        <v>24</v>
      </c>
      <c r="D19" s="1"/>
      <c r="E19" s="16">
        <f t="shared" si="0"/>
        <v>0</v>
      </c>
      <c r="F19" s="25" t="s">
        <v>222</v>
      </c>
      <c r="G19" s="18" t="s">
        <v>28</v>
      </c>
      <c r="H19" s="15">
        <v>-7793</v>
      </c>
      <c r="I19" s="15"/>
    </row>
    <row r="20" spans="1:9" ht="90">
      <c r="A20" s="13">
        <f t="shared" si="1"/>
        <v>16</v>
      </c>
      <c r="B20" s="15" t="s">
        <v>106</v>
      </c>
      <c r="C20" s="15">
        <v>70</v>
      </c>
      <c r="D20" s="1"/>
      <c r="E20" s="16">
        <f t="shared" si="0"/>
        <v>0</v>
      </c>
      <c r="F20" s="17" t="s">
        <v>223</v>
      </c>
      <c r="G20" s="18" t="s">
        <v>107</v>
      </c>
      <c r="H20" s="15">
        <v>-6031</v>
      </c>
      <c r="I20" s="2"/>
    </row>
    <row r="21" spans="1:9" ht="90">
      <c r="A21" s="13">
        <f t="shared" si="1"/>
        <v>17</v>
      </c>
      <c r="B21" s="15" t="s">
        <v>108</v>
      </c>
      <c r="C21" s="15">
        <v>92</v>
      </c>
      <c r="D21" s="1"/>
      <c r="E21" s="16">
        <f t="shared" si="0"/>
        <v>0</v>
      </c>
      <c r="F21" s="20"/>
      <c r="G21" s="18" t="s">
        <v>109</v>
      </c>
      <c r="H21" s="15">
        <v>-6030</v>
      </c>
      <c r="I21" s="2"/>
    </row>
    <row r="22" spans="1:9" ht="93.75" customHeight="1">
      <c r="A22" s="13">
        <f t="shared" si="1"/>
        <v>18</v>
      </c>
      <c r="B22" s="15" t="s">
        <v>104</v>
      </c>
      <c r="C22" s="15">
        <v>26</v>
      </c>
      <c r="D22" s="1"/>
      <c r="E22" s="16">
        <f t="shared" si="0"/>
        <v>0</v>
      </c>
      <c r="F22" s="21"/>
      <c r="G22" s="18" t="s">
        <v>105</v>
      </c>
      <c r="H22" s="15">
        <v>-6032</v>
      </c>
      <c r="I22" s="2"/>
    </row>
    <row r="23" spans="1:9" ht="175.5" customHeight="1">
      <c r="A23" s="13">
        <f t="shared" si="1"/>
        <v>19</v>
      </c>
      <c r="B23" s="15" t="s">
        <v>75</v>
      </c>
      <c r="C23" s="15">
        <v>1</v>
      </c>
      <c r="D23" s="1"/>
      <c r="E23" s="16">
        <f t="shared" si="0"/>
        <v>0</v>
      </c>
      <c r="F23" s="22" t="s">
        <v>39</v>
      </c>
      <c r="G23" s="18" t="s">
        <v>76</v>
      </c>
      <c r="H23" s="15">
        <v>-7031</v>
      </c>
      <c r="I23" s="2"/>
    </row>
    <row r="24" spans="1:9" ht="196.5" customHeight="1">
      <c r="A24" s="13">
        <f t="shared" si="1"/>
        <v>20</v>
      </c>
      <c r="B24" s="15" t="s">
        <v>37</v>
      </c>
      <c r="C24" s="15">
        <v>10</v>
      </c>
      <c r="D24" s="1"/>
      <c r="E24" s="16">
        <f t="shared" si="0"/>
        <v>0</v>
      </c>
      <c r="F24" s="24"/>
      <c r="G24" s="18" t="s">
        <v>38</v>
      </c>
      <c r="H24" s="15">
        <v>-7395</v>
      </c>
      <c r="I24" s="2"/>
    </row>
    <row r="25" spans="1:9" ht="39" customHeight="1">
      <c r="A25" s="13">
        <f t="shared" si="1"/>
        <v>21</v>
      </c>
      <c r="B25" s="15" t="s">
        <v>59</v>
      </c>
      <c r="C25" s="15">
        <v>4</v>
      </c>
      <c r="D25" s="1"/>
      <c r="E25" s="16">
        <f t="shared" si="0"/>
        <v>0</v>
      </c>
      <c r="F25" s="26" t="s">
        <v>236</v>
      </c>
      <c r="G25" s="18" t="s">
        <v>60</v>
      </c>
      <c r="H25" s="15">
        <v>-7335</v>
      </c>
      <c r="I25" s="15"/>
    </row>
    <row r="26" spans="1:9" ht="15">
      <c r="A26" s="13">
        <f t="shared" si="1"/>
        <v>22</v>
      </c>
      <c r="B26" s="15" t="s">
        <v>172</v>
      </c>
      <c r="C26" s="15">
        <v>5</v>
      </c>
      <c r="D26" s="1"/>
      <c r="E26" s="16">
        <f t="shared" si="0"/>
        <v>0</v>
      </c>
      <c r="F26" s="22" t="s">
        <v>174</v>
      </c>
      <c r="G26" s="18" t="s">
        <v>173</v>
      </c>
      <c r="H26" s="15">
        <v>-3678</v>
      </c>
      <c r="I26" s="15"/>
    </row>
    <row r="27" spans="1:9" ht="15">
      <c r="A27" s="13">
        <f t="shared" si="1"/>
        <v>23</v>
      </c>
      <c r="B27" s="15" t="s">
        <v>175</v>
      </c>
      <c r="C27" s="15">
        <v>150</v>
      </c>
      <c r="D27" s="1"/>
      <c r="E27" s="16">
        <f t="shared" si="0"/>
        <v>0</v>
      </c>
      <c r="F27" s="23"/>
      <c r="G27" s="18" t="s">
        <v>176</v>
      </c>
      <c r="H27" s="15">
        <v>-3675</v>
      </c>
      <c r="I27" s="15"/>
    </row>
    <row r="28" spans="1:9" ht="16.5" customHeight="1">
      <c r="A28" s="13">
        <f t="shared" si="1"/>
        <v>24</v>
      </c>
      <c r="B28" s="15" t="s">
        <v>192</v>
      </c>
      <c r="C28" s="15">
        <v>125</v>
      </c>
      <c r="D28" s="1"/>
      <c r="E28" s="16">
        <f t="shared" si="0"/>
        <v>0</v>
      </c>
      <c r="F28" s="23"/>
      <c r="G28" s="18" t="s">
        <v>193</v>
      </c>
      <c r="H28" s="15">
        <v>-3589</v>
      </c>
      <c r="I28" s="15"/>
    </row>
    <row r="29" spans="1:9" ht="20.25" customHeight="1">
      <c r="A29" s="13">
        <f t="shared" si="1"/>
        <v>25</v>
      </c>
      <c r="B29" s="15" t="s">
        <v>204</v>
      </c>
      <c r="C29" s="15">
        <v>27</v>
      </c>
      <c r="D29" s="1"/>
      <c r="E29" s="16">
        <f t="shared" si="0"/>
        <v>0</v>
      </c>
      <c r="F29" s="23"/>
      <c r="G29" s="18" t="s">
        <v>173</v>
      </c>
      <c r="H29" s="15">
        <v>-3530</v>
      </c>
      <c r="I29" s="15"/>
    </row>
    <row r="30" spans="1:9" ht="20.25" customHeight="1">
      <c r="A30" s="13">
        <f t="shared" si="1"/>
        <v>26</v>
      </c>
      <c r="B30" s="15" t="s">
        <v>205</v>
      </c>
      <c r="C30" s="15">
        <v>10</v>
      </c>
      <c r="D30" s="1"/>
      <c r="E30" s="16">
        <f t="shared" si="0"/>
        <v>0</v>
      </c>
      <c r="F30" s="24"/>
      <c r="G30" s="18" t="s">
        <v>206</v>
      </c>
      <c r="H30" s="15">
        <v>-3529</v>
      </c>
      <c r="I30" s="15"/>
    </row>
    <row r="31" spans="1:9" ht="17.25" customHeight="1">
      <c r="A31" s="13">
        <f t="shared" si="1"/>
        <v>27</v>
      </c>
      <c r="B31" s="15" t="s">
        <v>112</v>
      </c>
      <c r="C31" s="15">
        <v>2</v>
      </c>
      <c r="D31" s="1"/>
      <c r="E31" s="16">
        <f t="shared" si="0"/>
        <v>0</v>
      </c>
      <c r="F31" s="17" t="s">
        <v>114</v>
      </c>
      <c r="G31" s="18" t="s">
        <v>113</v>
      </c>
      <c r="H31" s="15">
        <v>-5096</v>
      </c>
      <c r="I31" s="15"/>
    </row>
    <row r="32" spans="1:9" ht="21" customHeight="1">
      <c r="A32" s="13">
        <f t="shared" si="1"/>
        <v>28</v>
      </c>
      <c r="B32" s="15" t="s">
        <v>191</v>
      </c>
      <c r="C32" s="15">
        <v>5</v>
      </c>
      <c r="D32" s="1"/>
      <c r="E32" s="16">
        <f t="shared" si="0"/>
        <v>0</v>
      </c>
      <c r="F32" s="21"/>
      <c r="G32" s="18" t="s">
        <v>113</v>
      </c>
      <c r="H32" s="15">
        <v>-3620</v>
      </c>
      <c r="I32" s="15"/>
    </row>
    <row r="33" spans="1:9" ht="185.25" customHeight="1">
      <c r="A33" s="13">
        <f t="shared" si="1"/>
        <v>29</v>
      </c>
      <c r="B33" s="15" t="s">
        <v>1</v>
      </c>
      <c r="C33" s="15">
        <v>2</v>
      </c>
      <c r="D33" s="1"/>
      <c r="E33" s="16">
        <f t="shared" si="0"/>
        <v>0</v>
      </c>
      <c r="F33" s="22" t="s">
        <v>3</v>
      </c>
      <c r="G33" s="18" t="s">
        <v>2</v>
      </c>
      <c r="H33" s="15">
        <v>-8512</v>
      </c>
      <c r="I33" s="2"/>
    </row>
    <row r="34" spans="1:9" ht="108" customHeight="1">
      <c r="A34" s="13">
        <f t="shared" si="1"/>
        <v>30</v>
      </c>
      <c r="B34" s="15" t="s">
        <v>23</v>
      </c>
      <c r="C34" s="15">
        <v>4</v>
      </c>
      <c r="D34" s="1"/>
      <c r="E34" s="16">
        <f t="shared" si="0"/>
        <v>0</v>
      </c>
      <c r="F34" s="23"/>
      <c r="G34" s="18" t="s">
        <v>24</v>
      </c>
      <c r="H34" s="15">
        <v>-7850</v>
      </c>
      <c r="I34" s="2"/>
    </row>
    <row r="35" spans="1:9" ht="120">
      <c r="A35" s="13">
        <f t="shared" si="1"/>
        <v>31</v>
      </c>
      <c r="B35" s="15" t="s">
        <v>35</v>
      </c>
      <c r="C35" s="15">
        <v>53</v>
      </c>
      <c r="D35" s="1"/>
      <c r="E35" s="16">
        <f t="shared" si="0"/>
        <v>0</v>
      </c>
      <c r="F35" s="23"/>
      <c r="G35" s="18" t="s">
        <v>36</v>
      </c>
      <c r="H35" s="15">
        <v>-7410</v>
      </c>
      <c r="I35" s="2"/>
    </row>
    <row r="36" spans="1:9" ht="126" customHeight="1">
      <c r="A36" s="13">
        <f t="shared" si="1"/>
        <v>32</v>
      </c>
      <c r="B36" s="15" t="s">
        <v>43</v>
      </c>
      <c r="C36" s="15">
        <v>46</v>
      </c>
      <c r="D36" s="1"/>
      <c r="E36" s="16">
        <f t="shared" si="0"/>
        <v>0</v>
      </c>
      <c r="F36" s="23"/>
      <c r="G36" s="18" t="s">
        <v>44</v>
      </c>
      <c r="H36" s="15">
        <v>-7391</v>
      </c>
      <c r="I36" s="2"/>
    </row>
    <row r="37" spans="1:9" ht="135" customHeight="1">
      <c r="A37" s="13">
        <f t="shared" si="1"/>
        <v>33</v>
      </c>
      <c r="B37" s="15" t="s">
        <v>54</v>
      </c>
      <c r="C37" s="15">
        <v>30</v>
      </c>
      <c r="D37" s="1"/>
      <c r="E37" s="16">
        <f t="shared" si="0"/>
        <v>0</v>
      </c>
      <c r="F37" s="23"/>
      <c r="G37" s="18" t="s">
        <v>55</v>
      </c>
      <c r="H37" s="15">
        <v>-7337</v>
      </c>
      <c r="I37" s="2"/>
    </row>
    <row r="38" spans="1:9" ht="63.75" customHeight="1">
      <c r="A38" s="13">
        <f t="shared" si="1"/>
        <v>34</v>
      </c>
      <c r="B38" s="15" t="s">
        <v>100</v>
      </c>
      <c r="C38" s="15">
        <v>3</v>
      </c>
      <c r="D38" s="1"/>
      <c r="E38" s="16">
        <f t="shared" si="0"/>
        <v>0</v>
      </c>
      <c r="F38" s="23"/>
      <c r="G38" s="18" t="s">
        <v>101</v>
      </c>
      <c r="H38" s="15">
        <v>-6051</v>
      </c>
      <c r="I38" s="2"/>
    </row>
    <row r="39" spans="1:9" ht="93" customHeight="1">
      <c r="A39" s="13">
        <f t="shared" si="1"/>
        <v>35</v>
      </c>
      <c r="B39" s="15" t="s">
        <v>136</v>
      </c>
      <c r="C39" s="15">
        <v>25</v>
      </c>
      <c r="D39" s="1"/>
      <c r="E39" s="16">
        <f t="shared" si="0"/>
        <v>0</v>
      </c>
      <c r="F39" s="23"/>
      <c r="G39" s="18" t="s">
        <v>137</v>
      </c>
      <c r="H39" s="15">
        <v>-5018</v>
      </c>
      <c r="I39" s="2"/>
    </row>
    <row r="40" spans="1:9" ht="168.75" customHeight="1">
      <c r="A40" s="13">
        <f t="shared" si="1"/>
        <v>36</v>
      </c>
      <c r="B40" s="15" t="s">
        <v>150</v>
      </c>
      <c r="C40" s="15">
        <v>4</v>
      </c>
      <c r="D40" s="1"/>
      <c r="E40" s="16">
        <f t="shared" si="0"/>
        <v>0</v>
      </c>
      <c r="F40" s="23"/>
      <c r="G40" s="18" t="s">
        <v>151</v>
      </c>
      <c r="H40" s="15">
        <v>-3936</v>
      </c>
      <c r="I40" s="2"/>
    </row>
    <row r="41" spans="1:9" ht="124.5" customHeight="1">
      <c r="A41" s="13">
        <f t="shared" si="1"/>
        <v>37</v>
      </c>
      <c r="B41" s="15" t="s">
        <v>160</v>
      </c>
      <c r="C41" s="15">
        <v>8</v>
      </c>
      <c r="D41" s="1"/>
      <c r="E41" s="16">
        <f t="shared" si="0"/>
        <v>0</v>
      </c>
      <c r="F41" s="23"/>
      <c r="G41" s="18" t="s">
        <v>161</v>
      </c>
      <c r="H41" s="15">
        <v>-3733</v>
      </c>
      <c r="I41" s="2"/>
    </row>
    <row r="42" spans="1:9" ht="135">
      <c r="A42" s="13">
        <f t="shared" si="1"/>
        <v>38</v>
      </c>
      <c r="B42" s="15" t="s">
        <v>162</v>
      </c>
      <c r="C42" s="15">
        <v>37</v>
      </c>
      <c r="D42" s="1"/>
      <c r="E42" s="16">
        <f t="shared" si="0"/>
        <v>0</v>
      </c>
      <c r="F42" s="24"/>
      <c r="G42" s="18" t="s">
        <v>163</v>
      </c>
      <c r="H42" s="15">
        <v>-3732</v>
      </c>
      <c r="I42" s="2"/>
    </row>
    <row r="43" spans="1:9" ht="75">
      <c r="A43" s="13">
        <f t="shared" si="1"/>
        <v>39</v>
      </c>
      <c r="B43" s="15" t="s">
        <v>56</v>
      </c>
      <c r="C43" s="15">
        <v>12</v>
      </c>
      <c r="D43" s="1"/>
      <c r="E43" s="16">
        <f t="shared" si="0"/>
        <v>0</v>
      </c>
      <c r="F43" s="26" t="s">
        <v>58</v>
      </c>
      <c r="G43" s="18" t="s">
        <v>57</v>
      </c>
      <c r="H43" s="15">
        <v>-7336</v>
      </c>
      <c r="I43" s="2"/>
    </row>
    <row r="44" spans="1:9" ht="60">
      <c r="A44" s="13">
        <f t="shared" si="1"/>
        <v>40</v>
      </c>
      <c r="B44" s="15" t="s">
        <v>186</v>
      </c>
      <c r="C44" s="15">
        <v>10</v>
      </c>
      <c r="D44" s="1"/>
      <c r="E44" s="16">
        <f t="shared" si="0"/>
        <v>0</v>
      </c>
      <c r="F44" s="22" t="s">
        <v>188</v>
      </c>
      <c r="G44" s="18" t="s">
        <v>187</v>
      </c>
      <c r="H44" s="15">
        <v>-3632</v>
      </c>
      <c r="I44" s="15"/>
    </row>
    <row r="45" spans="1:9" ht="75">
      <c r="A45" s="13">
        <f t="shared" si="1"/>
        <v>41</v>
      </c>
      <c r="B45" s="15" t="s">
        <v>189</v>
      </c>
      <c r="C45" s="15">
        <v>5</v>
      </c>
      <c r="D45" s="1"/>
      <c r="E45" s="16">
        <f t="shared" si="0"/>
        <v>0</v>
      </c>
      <c r="F45" s="24"/>
      <c r="G45" s="18" t="s">
        <v>190</v>
      </c>
      <c r="H45" s="15">
        <v>-3631</v>
      </c>
      <c r="I45" s="15"/>
    </row>
    <row r="46" spans="1:9" ht="200.25" customHeight="1">
      <c r="A46" s="13">
        <f t="shared" si="1"/>
        <v>42</v>
      </c>
      <c r="B46" s="15" t="s">
        <v>49</v>
      </c>
      <c r="C46" s="15">
        <v>6</v>
      </c>
      <c r="D46" s="1"/>
      <c r="E46" s="16">
        <f t="shared" si="0"/>
        <v>0</v>
      </c>
      <c r="F46" s="17" t="s">
        <v>51</v>
      </c>
      <c r="G46" s="18" t="s">
        <v>50</v>
      </c>
      <c r="H46" s="15">
        <v>-7341</v>
      </c>
      <c r="I46" s="2"/>
    </row>
    <row r="47" spans="1:9" ht="200.25" customHeight="1">
      <c r="A47" s="13">
        <f t="shared" si="1"/>
        <v>43</v>
      </c>
      <c r="B47" s="15" t="s">
        <v>52</v>
      </c>
      <c r="C47" s="15">
        <v>68</v>
      </c>
      <c r="D47" s="1"/>
      <c r="E47" s="16">
        <f t="shared" si="0"/>
        <v>0</v>
      </c>
      <c r="F47" s="21"/>
      <c r="G47" s="18" t="s">
        <v>53</v>
      </c>
      <c r="H47" s="15">
        <v>-7340</v>
      </c>
      <c r="I47" s="2"/>
    </row>
    <row r="48" spans="1:9" ht="45">
      <c r="A48" s="13">
        <f t="shared" si="1"/>
        <v>44</v>
      </c>
      <c r="B48" s="15" t="s">
        <v>4</v>
      </c>
      <c r="C48" s="15">
        <v>4</v>
      </c>
      <c r="D48" s="1"/>
      <c r="E48" s="16">
        <f t="shared" si="0"/>
        <v>0</v>
      </c>
      <c r="F48" s="22" t="s">
        <v>6</v>
      </c>
      <c r="G48" s="18" t="s">
        <v>5</v>
      </c>
      <c r="H48" s="15">
        <v>-8511</v>
      </c>
      <c r="I48" s="15"/>
    </row>
    <row r="49" spans="1:9" ht="85.5" customHeight="1">
      <c r="A49" s="13">
        <f t="shared" si="1"/>
        <v>45</v>
      </c>
      <c r="B49" s="15" t="s">
        <v>68</v>
      </c>
      <c r="C49" s="15">
        <v>12</v>
      </c>
      <c r="D49" s="1"/>
      <c r="E49" s="16">
        <f t="shared" si="0"/>
        <v>0</v>
      </c>
      <c r="F49" s="23"/>
      <c r="G49" s="18" t="s">
        <v>69</v>
      </c>
      <c r="H49" s="15">
        <v>-7318</v>
      </c>
      <c r="I49" s="2"/>
    </row>
    <row r="50" spans="1:9" ht="168.75" customHeight="1">
      <c r="A50" s="13">
        <f t="shared" si="1"/>
        <v>46</v>
      </c>
      <c r="B50" s="15" t="s">
        <v>126</v>
      </c>
      <c r="C50" s="15">
        <v>6</v>
      </c>
      <c r="D50" s="1"/>
      <c r="E50" s="16">
        <f t="shared" si="0"/>
        <v>0</v>
      </c>
      <c r="F50" s="23"/>
      <c r="G50" s="18" t="s">
        <v>127</v>
      </c>
      <c r="H50" s="15">
        <v>-5031</v>
      </c>
      <c r="I50" s="2"/>
    </row>
    <row r="51" spans="1:9" ht="75">
      <c r="A51" s="13">
        <f t="shared" si="1"/>
        <v>47</v>
      </c>
      <c r="B51" s="15" t="s">
        <v>164</v>
      </c>
      <c r="C51" s="15">
        <v>1</v>
      </c>
      <c r="D51" s="1"/>
      <c r="E51" s="16">
        <f t="shared" si="0"/>
        <v>0</v>
      </c>
      <c r="F51" s="23"/>
      <c r="G51" s="18" t="s">
        <v>165</v>
      </c>
      <c r="H51" s="15">
        <v>-3727</v>
      </c>
      <c r="I51" s="15"/>
    </row>
    <row r="52" spans="1:9" ht="90">
      <c r="A52" s="13">
        <f t="shared" si="1"/>
        <v>48</v>
      </c>
      <c r="B52" s="15" t="s">
        <v>166</v>
      </c>
      <c r="C52" s="15">
        <v>14</v>
      </c>
      <c r="D52" s="1"/>
      <c r="E52" s="16">
        <f t="shared" si="0"/>
        <v>0</v>
      </c>
      <c r="F52" s="24"/>
      <c r="G52" s="18" t="s">
        <v>167</v>
      </c>
      <c r="H52" s="15">
        <v>-3726</v>
      </c>
      <c r="I52" s="2"/>
    </row>
    <row r="53" spans="1:9" ht="214.5" customHeight="1">
      <c r="A53" s="13">
        <f t="shared" si="1"/>
        <v>49</v>
      </c>
      <c r="B53" s="15" t="s">
        <v>20</v>
      </c>
      <c r="C53" s="15">
        <v>16</v>
      </c>
      <c r="D53" s="1"/>
      <c r="E53" s="16">
        <f t="shared" si="0"/>
        <v>0</v>
      </c>
      <c r="F53" s="17" t="s">
        <v>22</v>
      </c>
      <c r="G53" s="18" t="s">
        <v>21</v>
      </c>
      <c r="H53" s="15">
        <v>-7890</v>
      </c>
      <c r="I53" s="2"/>
    </row>
    <row r="54" spans="1:9" ht="157.5" customHeight="1">
      <c r="A54" s="13">
        <f t="shared" si="1"/>
        <v>50</v>
      </c>
      <c r="B54" s="15" t="s">
        <v>102</v>
      </c>
      <c r="C54" s="15">
        <v>6</v>
      </c>
      <c r="D54" s="1"/>
      <c r="E54" s="16">
        <f t="shared" si="0"/>
        <v>0</v>
      </c>
      <c r="F54" s="21"/>
      <c r="G54" s="18" t="s">
        <v>103</v>
      </c>
      <c r="H54" s="15">
        <v>-6038</v>
      </c>
      <c r="I54" s="2"/>
    </row>
    <row r="55" spans="1:9" ht="129" customHeight="1">
      <c r="A55" s="13">
        <f t="shared" si="1"/>
        <v>51</v>
      </c>
      <c r="B55" s="15" t="s">
        <v>15</v>
      </c>
      <c r="C55" s="15">
        <v>4</v>
      </c>
      <c r="D55" s="1"/>
      <c r="E55" s="16">
        <f t="shared" si="0"/>
        <v>0</v>
      </c>
      <c r="F55" s="22" t="s">
        <v>17</v>
      </c>
      <c r="G55" s="18" t="s">
        <v>16</v>
      </c>
      <c r="H55" s="15">
        <v>-7930</v>
      </c>
      <c r="I55" s="2"/>
    </row>
    <row r="56" spans="1:9" ht="123.75" customHeight="1">
      <c r="A56" s="13">
        <f t="shared" si="1"/>
        <v>52</v>
      </c>
      <c r="B56" s="15" t="s">
        <v>18</v>
      </c>
      <c r="C56" s="15">
        <v>6</v>
      </c>
      <c r="D56" s="1"/>
      <c r="E56" s="16">
        <f t="shared" si="0"/>
        <v>0</v>
      </c>
      <c r="F56" s="23"/>
      <c r="G56" s="18" t="s">
        <v>19</v>
      </c>
      <c r="H56" s="15">
        <v>-7910</v>
      </c>
      <c r="I56" s="2"/>
    </row>
    <row r="57" spans="1:9" ht="165">
      <c r="A57" s="13">
        <f t="shared" si="1"/>
        <v>53</v>
      </c>
      <c r="B57" s="15" t="s">
        <v>77</v>
      </c>
      <c r="C57" s="15">
        <v>15</v>
      </c>
      <c r="D57" s="1"/>
      <c r="E57" s="16">
        <f t="shared" si="0"/>
        <v>0</v>
      </c>
      <c r="F57" s="23"/>
      <c r="G57" s="18" t="s">
        <v>78</v>
      </c>
      <c r="H57" s="15">
        <v>-6995</v>
      </c>
      <c r="I57" s="2"/>
    </row>
    <row r="58" spans="1:9" ht="126" customHeight="1">
      <c r="A58" s="13">
        <f t="shared" si="1"/>
        <v>54</v>
      </c>
      <c r="B58" s="15" t="s">
        <v>82</v>
      </c>
      <c r="C58" s="15">
        <v>4</v>
      </c>
      <c r="D58" s="1"/>
      <c r="E58" s="16">
        <f t="shared" si="0"/>
        <v>0</v>
      </c>
      <c r="F58" s="23"/>
      <c r="G58" s="18" t="s">
        <v>83</v>
      </c>
      <c r="H58" s="15">
        <v>-6976</v>
      </c>
      <c r="I58" s="2"/>
    </row>
    <row r="59" spans="1:9" ht="135">
      <c r="A59" s="13">
        <f t="shared" si="1"/>
        <v>55</v>
      </c>
      <c r="B59" s="15" t="s">
        <v>84</v>
      </c>
      <c r="C59" s="15">
        <v>4</v>
      </c>
      <c r="D59" s="1"/>
      <c r="E59" s="16">
        <f t="shared" si="0"/>
        <v>0</v>
      </c>
      <c r="F59" s="24"/>
      <c r="G59" s="18" t="s">
        <v>85</v>
      </c>
      <c r="H59" s="15">
        <v>-6973</v>
      </c>
      <c r="I59" s="2"/>
    </row>
    <row r="60" spans="1:9" ht="109.5" customHeight="1">
      <c r="A60" s="13">
        <f t="shared" si="1"/>
        <v>56</v>
      </c>
      <c r="B60" s="15" t="s">
        <v>7</v>
      </c>
      <c r="C60" s="15">
        <v>12</v>
      </c>
      <c r="D60" s="1"/>
      <c r="E60" s="16">
        <f t="shared" si="0"/>
        <v>0</v>
      </c>
      <c r="F60" s="17" t="s">
        <v>8</v>
      </c>
      <c r="G60" s="18" t="s">
        <v>234</v>
      </c>
      <c r="H60" s="15">
        <v>-8510</v>
      </c>
      <c r="I60" s="2"/>
    </row>
    <row r="61" spans="1:9" ht="104.25" customHeight="1">
      <c r="A61" s="13">
        <f t="shared" si="1"/>
        <v>57</v>
      </c>
      <c r="B61" s="15" t="s">
        <v>9</v>
      </c>
      <c r="C61" s="15">
        <v>5</v>
      </c>
      <c r="D61" s="1"/>
      <c r="E61" s="16">
        <f t="shared" si="0"/>
        <v>0</v>
      </c>
      <c r="F61" s="20"/>
      <c r="G61" s="18" t="s">
        <v>235</v>
      </c>
      <c r="H61" s="15">
        <v>-8490</v>
      </c>
      <c r="I61" s="2"/>
    </row>
    <row r="62" spans="1:9" ht="126" customHeight="1">
      <c r="A62" s="13">
        <f t="shared" si="1"/>
        <v>58</v>
      </c>
      <c r="B62" s="15" t="s">
        <v>7</v>
      </c>
      <c r="C62" s="15">
        <v>5</v>
      </c>
      <c r="D62" s="1"/>
      <c r="E62" s="16">
        <f t="shared" si="0"/>
        <v>0</v>
      </c>
      <c r="F62" s="20"/>
      <c r="G62" s="18" t="s">
        <v>12</v>
      </c>
      <c r="H62" s="15">
        <v>-8470</v>
      </c>
      <c r="I62" s="2"/>
    </row>
    <row r="63" spans="1:9" ht="135">
      <c r="A63" s="13">
        <f t="shared" si="1"/>
        <v>59</v>
      </c>
      <c r="B63" s="15" t="s">
        <v>13</v>
      </c>
      <c r="C63" s="15">
        <v>13</v>
      </c>
      <c r="D63" s="1"/>
      <c r="E63" s="16">
        <f t="shared" si="0"/>
        <v>0</v>
      </c>
      <c r="F63" s="20"/>
      <c r="G63" s="18" t="s">
        <v>14</v>
      </c>
      <c r="H63" s="15">
        <v>-8410</v>
      </c>
      <c r="I63" s="2"/>
    </row>
    <row r="64" spans="1:9" ht="122.25" customHeight="1">
      <c r="A64" s="13">
        <f t="shared" si="1"/>
        <v>60</v>
      </c>
      <c r="B64" s="15" t="s">
        <v>13</v>
      </c>
      <c r="C64" s="15">
        <v>5</v>
      </c>
      <c r="D64" s="1"/>
      <c r="E64" s="16">
        <f t="shared" si="0"/>
        <v>0</v>
      </c>
      <c r="F64" s="20"/>
      <c r="G64" s="18" t="s">
        <v>25</v>
      </c>
      <c r="H64" s="15">
        <v>-7811</v>
      </c>
      <c r="I64" s="2"/>
    </row>
    <row r="65" spans="1:9" ht="126.75" customHeight="1">
      <c r="A65" s="13">
        <f t="shared" si="1"/>
        <v>61</v>
      </c>
      <c r="B65" s="15" t="s">
        <v>7</v>
      </c>
      <c r="C65" s="15">
        <v>4</v>
      </c>
      <c r="D65" s="1"/>
      <c r="E65" s="16">
        <f t="shared" si="0"/>
        <v>0</v>
      </c>
      <c r="F65" s="20"/>
      <c r="G65" s="18" t="s">
        <v>26</v>
      </c>
      <c r="H65" s="15">
        <v>-7810</v>
      </c>
      <c r="I65" s="2"/>
    </row>
    <row r="66" spans="1:9" ht="128.25" customHeight="1">
      <c r="A66" s="13">
        <f t="shared" si="1"/>
        <v>62</v>
      </c>
      <c r="B66" s="15" t="s">
        <v>40</v>
      </c>
      <c r="C66" s="15">
        <v>4</v>
      </c>
      <c r="D66" s="1"/>
      <c r="E66" s="16">
        <f t="shared" si="0"/>
        <v>0</v>
      </c>
      <c r="F66" s="20"/>
      <c r="G66" s="18" t="s">
        <v>226</v>
      </c>
      <c r="H66" s="15">
        <v>-7394</v>
      </c>
      <c r="I66" s="2"/>
    </row>
    <row r="67" spans="1:9" ht="108.75" customHeight="1">
      <c r="A67" s="13">
        <f t="shared" si="1"/>
        <v>63</v>
      </c>
      <c r="B67" s="15" t="s">
        <v>41</v>
      </c>
      <c r="C67" s="15">
        <v>15</v>
      </c>
      <c r="D67" s="1"/>
      <c r="E67" s="16">
        <f t="shared" si="0"/>
        <v>0</v>
      </c>
      <c r="F67" s="20"/>
      <c r="G67" s="18" t="s">
        <v>42</v>
      </c>
      <c r="H67" s="15">
        <v>-7392</v>
      </c>
      <c r="I67" s="2"/>
    </row>
    <row r="68" spans="1:9" ht="60">
      <c r="A68" s="13">
        <f t="shared" si="1"/>
        <v>64</v>
      </c>
      <c r="B68" s="15" t="s">
        <v>65</v>
      </c>
      <c r="C68" s="15">
        <v>13</v>
      </c>
      <c r="D68" s="1"/>
      <c r="E68" s="16">
        <f t="shared" si="0"/>
        <v>0</v>
      </c>
      <c r="F68" s="20"/>
      <c r="G68" s="18" t="s">
        <v>66</v>
      </c>
      <c r="H68" s="15">
        <v>-7320</v>
      </c>
      <c r="I68" s="15"/>
    </row>
    <row r="69" spans="1:9" ht="62.25" customHeight="1">
      <c r="A69" s="13">
        <f t="shared" si="1"/>
        <v>65</v>
      </c>
      <c r="B69" s="15" t="s">
        <v>8</v>
      </c>
      <c r="C69" s="15">
        <v>4</v>
      </c>
      <c r="D69" s="1"/>
      <c r="E69" s="16">
        <f t="shared" si="0"/>
        <v>0</v>
      </c>
      <c r="F69" s="20"/>
      <c r="G69" s="18" t="s">
        <v>67</v>
      </c>
      <c r="H69" s="15">
        <v>-7319</v>
      </c>
      <c r="I69" s="15"/>
    </row>
    <row r="70" spans="1:9" ht="139.5" customHeight="1">
      <c r="A70" s="13">
        <f t="shared" si="1"/>
        <v>66</v>
      </c>
      <c r="B70" s="15" t="s">
        <v>132</v>
      </c>
      <c r="C70" s="15">
        <v>9</v>
      </c>
      <c r="D70" s="1"/>
      <c r="E70" s="16">
        <f aca="true" t="shared" si="2" ref="E70:E108">C70*D70</f>
        <v>0</v>
      </c>
      <c r="F70" s="21"/>
      <c r="G70" s="18" t="s">
        <v>133</v>
      </c>
      <c r="H70" s="15">
        <v>-5022</v>
      </c>
      <c r="I70" s="2"/>
    </row>
    <row r="71" spans="1:9" ht="66" customHeight="1">
      <c r="A71" s="13">
        <f aca="true" t="shared" si="3" ref="A71:A108">A70+1</f>
        <v>67</v>
      </c>
      <c r="B71" s="15" t="s">
        <v>124</v>
      </c>
      <c r="C71" s="15">
        <v>2</v>
      </c>
      <c r="D71" s="1"/>
      <c r="E71" s="16">
        <f t="shared" si="2"/>
        <v>0</v>
      </c>
      <c r="F71" s="25" t="s">
        <v>237</v>
      </c>
      <c r="G71" s="18" t="s">
        <v>125</v>
      </c>
      <c r="H71" s="15">
        <v>-5051</v>
      </c>
      <c r="I71" s="15"/>
    </row>
    <row r="72" spans="1:9" ht="30">
      <c r="A72" s="13">
        <f t="shared" si="3"/>
        <v>68</v>
      </c>
      <c r="B72" s="15" t="s">
        <v>144</v>
      </c>
      <c r="C72" s="15">
        <v>5</v>
      </c>
      <c r="D72" s="1"/>
      <c r="E72" s="16">
        <f t="shared" si="2"/>
        <v>0</v>
      </c>
      <c r="F72" s="17" t="s">
        <v>145</v>
      </c>
      <c r="G72" s="18" t="s">
        <v>227</v>
      </c>
      <c r="H72" s="15">
        <v>-3975</v>
      </c>
      <c r="I72" s="15"/>
    </row>
    <row r="73" spans="1:9" ht="15">
      <c r="A73" s="13">
        <f t="shared" si="3"/>
        <v>69</v>
      </c>
      <c r="B73" s="15" t="s">
        <v>152</v>
      </c>
      <c r="C73" s="15">
        <v>3</v>
      </c>
      <c r="D73" s="1"/>
      <c r="E73" s="16">
        <f t="shared" si="2"/>
        <v>0</v>
      </c>
      <c r="F73" s="20"/>
      <c r="G73" s="18" t="s">
        <v>153</v>
      </c>
      <c r="H73" s="15">
        <v>-3932</v>
      </c>
      <c r="I73" s="15"/>
    </row>
    <row r="74" spans="1:9" ht="30">
      <c r="A74" s="13">
        <f t="shared" si="3"/>
        <v>70</v>
      </c>
      <c r="B74" s="15" t="s">
        <v>168</v>
      </c>
      <c r="C74" s="15">
        <v>5</v>
      </c>
      <c r="D74" s="1"/>
      <c r="E74" s="16">
        <f t="shared" si="2"/>
        <v>0</v>
      </c>
      <c r="F74" s="20"/>
      <c r="G74" s="18" t="s">
        <v>169</v>
      </c>
      <c r="H74" s="15">
        <v>-3723</v>
      </c>
      <c r="I74" s="15"/>
    </row>
    <row r="75" spans="1:9" ht="15">
      <c r="A75" s="13">
        <f t="shared" si="3"/>
        <v>71</v>
      </c>
      <c r="B75" s="15" t="s">
        <v>170</v>
      </c>
      <c r="C75" s="15">
        <v>10</v>
      </c>
      <c r="D75" s="1"/>
      <c r="E75" s="16">
        <f t="shared" si="2"/>
        <v>0</v>
      </c>
      <c r="F75" s="21"/>
      <c r="G75" s="18" t="s">
        <v>171</v>
      </c>
      <c r="H75" s="15">
        <v>-3685</v>
      </c>
      <c r="I75" s="15"/>
    </row>
    <row r="76" spans="1:9" ht="15">
      <c r="A76" s="13">
        <f t="shared" si="3"/>
        <v>72</v>
      </c>
      <c r="B76" s="15" t="s">
        <v>142</v>
      </c>
      <c r="C76" s="15">
        <v>25</v>
      </c>
      <c r="D76" s="1"/>
      <c r="E76" s="16">
        <f t="shared" si="2"/>
        <v>0</v>
      </c>
      <c r="F76" s="22" t="s">
        <v>220</v>
      </c>
      <c r="G76" s="18" t="s">
        <v>143</v>
      </c>
      <c r="H76" s="15">
        <v>-5010</v>
      </c>
      <c r="I76" s="15"/>
    </row>
    <row r="77" spans="1:9" ht="21.75" customHeight="1">
      <c r="A77" s="13">
        <f t="shared" si="3"/>
        <v>73</v>
      </c>
      <c r="B77" s="15" t="s">
        <v>154</v>
      </c>
      <c r="C77" s="15">
        <v>15</v>
      </c>
      <c r="D77" s="1"/>
      <c r="E77" s="16">
        <f t="shared" si="2"/>
        <v>0</v>
      </c>
      <c r="F77" s="23"/>
      <c r="G77" s="18" t="s">
        <v>155</v>
      </c>
      <c r="H77" s="15">
        <v>-3773</v>
      </c>
      <c r="I77" s="15"/>
    </row>
    <row r="78" spans="1:9" ht="15">
      <c r="A78" s="13">
        <f t="shared" si="3"/>
        <v>74</v>
      </c>
      <c r="B78" s="15" t="s">
        <v>156</v>
      </c>
      <c r="C78" s="15">
        <v>30</v>
      </c>
      <c r="D78" s="1"/>
      <c r="E78" s="16">
        <f t="shared" si="2"/>
        <v>0</v>
      </c>
      <c r="F78" s="23"/>
      <c r="G78" s="18" t="s">
        <v>157</v>
      </c>
      <c r="H78" s="15">
        <v>-3770</v>
      </c>
      <c r="I78" s="15"/>
    </row>
    <row r="79" spans="1:9" ht="15" customHeight="1">
      <c r="A79" s="13">
        <f t="shared" si="3"/>
        <v>75</v>
      </c>
      <c r="B79" s="15" t="s">
        <v>196</v>
      </c>
      <c r="C79" s="15">
        <v>5</v>
      </c>
      <c r="D79" s="1"/>
      <c r="E79" s="16">
        <f t="shared" si="2"/>
        <v>0</v>
      </c>
      <c r="F79" s="23"/>
      <c r="G79" s="18" t="s">
        <v>197</v>
      </c>
      <c r="H79" s="15">
        <v>-3574</v>
      </c>
      <c r="I79" s="15"/>
    </row>
    <row r="80" spans="1:9" ht="15">
      <c r="A80" s="13">
        <f t="shared" si="3"/>
        <v>76</v>
      </c>
      <c r="B80" s="15" t="s">
        <v>198</v>
      </c>
      <c r="C80" s="15">
        <v>5</v>
      </c>
      <c r="D80" s="1"/>
      <c r="E80" s="16">
        <f t="shared" si="2"/>
        <v>0</v>
      </c>
      <c r="F80" s="23"/>
      <c r="G80" s="18" t="s">
        <v>199</v>
      </c>
      <c r="H80" s="15">
        <v>-3569</v>
      </c>
      <c r="I80" s="15"/>
    </row>
    <row r="81" spans="1:9" ht="15">
      <c r="A81" s="13">
        <f t="shared" si="3"/>
        <v>77</v>
      </c>
      <c r="B81" s="15" t="s">
        <v>200</v>
      </c>
      <c r="C81" s="15">
        <v>16</v>
      </c>
      <c r="D81" s="1"/>
      <c r="E81" s="16">
        <f t="shared" si="2"/>
        <v>0</v>
      </c>
      <c r="F81" s="23"/>
      <c r="G81" s="18" t="s">
        <v>201</v>
      </c>
      <c r="H81" s="15">
        <v>-3567</v>
      </c>
      <c r="I81" s="15"/>
    </row>
    <row r="82" spans="1:9" ht="15">
      <c r="A82" s="13">
        <f t="shared" si="3"/>
        <v>78</v>
      </c>
      <c r="B82" s="15" t="s">
        <v>202</v>
      </c>
      <c r="C82" s="15">
        <v>32</v>
      </c>
      <c r="D82" s="1"/>
      <c r="E82" s="16">
        <f t="shared" si="2"/>
        <v>0</v>
      </c>
      <c r="F82" s="24"/>
      <c r="G82" s="18" t="s">
        <v>203</v>
      </c>
      <c r="H82" s="15">
        <v>-3566</v>
      </c>
      <c r="I82" s="15"/>
    </row>
    <row r="83" spans="1:9" ht="15">
      <c r="A83" s="13">
        <f t="shared" si="3"/>
        <v>79</v>
      </c>
      <c r="B83" s="15" t="s">
        <v>177</v>
      </c>
      <c r="C83" s="15">
        <v>140</v>
      </c>
      <c r="D83" s="1"/>
      <c r="E83" s="16">
        <f t="shared" si="2"/>
        <v>0</v>
      </c>
      <c r="F83" s="17" t="s">
        <v>221</v>
      </c>
      <c r="G83" s="18" t="s">
        <v>178</v>
      </c>
      <c r="H83" s="15">
        <v>-3674</v>
      </c>
      <c r="I83" s="15"/>
    </row>
    <row r="84" spans="1:9" ht="15">
      <c r="A84" s="13">
        <f t="shared" si="3"/>
        <v>80</v>
      </c>
      <c r="B84" s="15" t="s">
        <v>181</v>
      </c>
      <c r="C84" s="15">
        <v>5</v>
      </c>
      <c r="D84" s="1"/>
      <c r="E84" s="16">
        <f t="shared" si="2"/>
        <v>0</v>
      </c>
      <c r="F84" s="20"/>
      <c r="G84" s="18" t="s">
        <v>228</v>
      </c>
      <c r="H84" s="15">
        <v>-3653</v>
      </c>
      <c r="I84" s="15"/>
    </row>
    <row r="85" spans="1:9" ht="15">
      <c r="A85" s="13">
        <f t="shared" si="3"/>
        <v>81</v>
      </c>
      <c r="B85" s="15" t="s">
        <v>182</v>
      </c>
      <c r="C85" s="15">
        <v>90</v>
      </c>
      <c r="D85" s="1"/>
      <c r="E85" s="16">
        <f t="shared" si="2"/>
        <v>0</v>
      </c>
      <c r="F85" s="20"/>
      <c r="G85" s="18" t="s">
        <v>183</v>
      </c>
      <c r="H85" s="15">
        <v>-3652</v>
      </c>
      <c r="I85" s="15"/>
    </row>
    <row r="86" spans="1:9" ht="15">
      <c r="A86" s="13">
        <f t="shared" si="3"/>
        <v>82</v>
      </c>
      <c r="B86" s="15" t="s">
        <v>207</v>
      </c>
      <c r="C86" s="15">
        <v>21</v>
      </c>
      <c r="D86" s="1"/>
      <c r="E86" s="16">
        <f t="shared" si="2"/>
        <v>0</v>
      </c>
      <c r="F86" s="20"/>
      <c r="G86" s="18" t="s">
        <v>208</v>
      </c>
      <c r="H86" s="15">
        <v>-3528</v>
      </c>
      <c r="I86" s="15"/>
    </row>
    <row r="87" spans="1:9" ht="15">
      <c r="A87" s="13">
        <f t="shared" si="3"/>
        <v>83</v>
      </c>
      <c r="B87" s="15" t="s">
        <v>31</v>
      </c>
      <c r="C87" s="15">
        <v>30</v>
      </c>
      <c r="D87" s="1"/>
      <c r="E87" s="16">
        <f t="shared" si="2"/>
        <v>0</v>
      </c>
      <c r="F87" s="20"/>
      <c r="G87" s="18" t="s">
        <v>32</v>
      </c>
      <c r="H87" s="15">
        <v>-7413</v>
      </c>
      <c r="I87" s="15"/>
    </row>
    <row r="88" spans="1:9" ht="15">
      <c r="A88" s="13">
        <f t="shared" si="3"/>
        <v>84</v>
      </c>
      <c r="B88" s="15" t="s">
        <v>134</v>
      </c>
      <c r="C88" s="15">
        <v>1</v>
      </c>
      <c r="D88" s="1"/>
      <c r="E88" s="16">
        <f t="shared" si="2"/>
        <v>0</v>
      </c>
      <c r="F88" s="20"/>
      <c r="G88" s="18" t="s">
        <v>135</v>
      </c>
      <c r="H88" s="15">
        <v>-5020</v>
      </c>
      <c r="I88" s="15"/>
    </row>
    <row r="89" spans="1:9" ht="15">
      <c r="A89" s="13">
        <f t="shared" si="3"/>
        <v>85</v>
      </c>
      <c r="B89" s="15" t="s">
        <v>194</v>
      </c>
      <c r="C89" s="15">
        <v>199</v>
      </c>
      <c r="D89" s="1"/>
      <c r="E89" s="16">
        <f t="shared" si="2"/>
        <v>0</v>
      </c>
      <c r="F89" s="21"/>
      <c r="G89" s="18" t="s">
        <v>195</v>
      </c>
      <c r="H89" s="15">
        <v>-3580</v>
      </c>
      <c r="I89" s="15"/>
    </row>
    <row r="90" spans="1:9" ht="15">
      <c r="A90" s="13">
        <f t="shared" si="3"/>
        <v>86</v>
      </c>
      <c r="B90" s="15" t="s">
        <v>10</v>
      </c>
      <c r="C90" s="15">
        <v>6</v>
      </c>
      <c r="D90" s="1"/>
      <c r="E90" s="16">
        <f t="shared" si="2"/>
        <v>0</v>
      </c>
      <c r="F90" s="22" t="s">
        <v>219</v>
      </c>
      <c r="G90" s="18" t="s">
        <v>11</v>
      </c>
      <c r="H90" s="15">
        <v>-8471</v>
      </c>
      <c r="I90" s="15"/>
    </row>
    <row r="91" spans="1:9" ht="31.5" customHeight="1">
      <c r="A91" s="13">
        <f t="shared" si="3"/>
        <v>87</v>
      </c>
      <c r="B91" s="15" t="s">
        <v>86</v>
      </c>
      <c r="C91" s="15">
        <v>80</v>
      </c>
      <c r="D91" s="1"/>
      <c r="E91" s="16">
        <f t="shared" si="2"/>
        <v>0</v>
      </c>
      <c r="F91" s="23"/>
      <c r="G91" s="18" t="s">
        <v>87</v>
      </c>
      <c r="H91" s="15">
        <v>-6972</v>
      </c>
      <c r="I91" s="15"/>
    </row>
    <row r="92" spans="1:9" ht="15" customHeight="1">
      <c r="A92" s="13">
        <f t="shared" si="3"/>
        <v>88</v>
      </c>
      <c r="B92" s="15" t="s">
        <v>88</v>
      </c>
      <c r="C92" s="15">
        <v>30</v>
      </c>
      <c r="D92" s="1"/>
      <c r="E92" s="16">
        <f t="shared" si="2"/>
        <v>0</v>
      </c>
      <c r="F92" s="23"/>
      <c r="G92" s="18" t="s">
        <v>89</v>
      </c>
      <c r="H92" s="15">
        <v>-6971</v>
      </c>
      <c r="I92" s="15"/>
    </row>
    <row r="93" spans="1:9" ht="15">
      <c r="A93" s="13">
        <f t="shared" si="3"/>
        <v>89</v>
      </c>
      <c r="B93" s="15" t="s">
        <v>138</v>
      </c>
      <c r="C93" s="15">
        <v>100</v>
      </c>
      <c r="D93" s="1"/>
      <c r="E93" s="16">
        <f t="shared" si="2"/>
        <v>0</v>
      </c>
      <c r="F93" s="23"/>
      <c r="G93" s="18" t="s">
        <v>139</v>
      </c>
      <c r="H93" s="15">
        <v>-5017</v>
      </c>
      <c r="I93" s="15"/>
    </row>
    <row r="94" spans="1:9" ht="15">
      <c r="A94" s="13">
        <f t="shared" si="3"/>
        <v>90</v>
      </c>
      <c r="B94" s="15" t="s">
        <v>140</v>
      </c>
      <c r="C94" s="15">
        <v>25</v>
      </c>
      <c r="D94" s="1"/>
      <c r="E94" s="16">
        <f t="shared" si="2"/>
        <v>0</v>
      </c>
      <c r="F94" s="23"/>
      <c r="G94" s="18" t="s">
        <v>141</v>
      </c>
      <c r="H94" s="15">
        <v>-5016</v>
      </c>
      <c r="I94" s="15"/>
    </row>
    <row r="95" spans="1:9" ht="15" customHeight="1">
      <c r="A95" s="13">
        <f t="shared" si="3"/>
        <v>91</v>
      </c>
      <c r="B95" s="15" t="s">
        <v>146</v>
      </c>
      <c r="C95" s="15">
        <v>255</v>
      </c>
      <c r="D95" s="1"/>
      <c r="E95" s="16">
        <f t="shared" si="2"/>
        <v>0</v>
      </c>
      <c r="F95" s="23"/>
      <c r="G95" s="18" t="s">
        <v>147</v>
      </c>
      <c r="H95" s="15">
        <v>-3968</v>
      </c>
      <c r="I95" s="15"/>
    </row>
    <row r="96" spans="1:9" ht="15" customHeight="1">
      <c r="A96" s="13">
        <f t="shared" si="3"/>
        <v>92</v>
      </c>
      <c r="B96" s="15" t="s">
        <v>148</v>
      </c>
      <c r="C96" s="15">
        <v>60</v>
      </c>
      <c r="D96" s="1"/>
      <c r="E96" s="16">
        <f t="shared" si="2"/>
        <v>0</v>
      </c>
      <c r="F96" s="23"/>
      <c r="G96" s="18" t="s">
        <v>149</v>
      </c>
      <c r="H96" s="15">
        <v>-3941</v>
      </c>
      <c r="I96" s="15"/>
    </row>
    <row r="97" spans="1:9" ht="30">
      <c r="A97" s="13">
        <f t="shared" si="3"/>
        <v>93</v>
      </c>
      <c r="B97" s="15" t="s">
        <v>158</v>
      </c>
      <c r="C97" s="15">
        <v>9</v>
      </c>
      <c r="D97" s="1"/>
      <c r="E97" s="16">
        <f t="shared" si="2"/>
        <v>0</v>
      </c>
      <c r="F97" s="23"/>
      <c r="G97" s="18" t="s">
        <v>159</v>
      </c>
      <c r="H97" s="15">
        <v>-3739</v>
      </c>
      <c r="I97" s="15"/>
    </row>
    <row r="98" spans="1:9" ht="15">
      <c r="A98" s="13">
        <f t="shared" si="3"/>
        <v>94</v>
      </c>
      <c r="B98" s="15" t="s">
        <v>184</v>
      </c>
      <c r="C98" s="15">
        <v>231</v>
      </c>
      <c r="D98" s="1"/>
      <c r="E98" s="16">
        <f t="shared" si="2"/>
        <v>0</v>
      </c>
      <c r="F98" s="23"/>
      <c r="G98" s="18" t="s">
        <v>185</v>
      </c>
      <c r="H98" s="15">
        <v>-3640</v>
      </c>
      <c r="I98" s="15"/>
    </row>
    <row r="99" spans="1:9" ht="15">
      <c r="A99" s="13">
        <f t="shared" si="3"/>
        <v>95</v>
      </c>
      <c r="B99" s="15" t="s">
        <v>29</v>
      </c>
      <c r="C99" s="15">
        <v>94</v>
      </c>
      <c r="D99" s="1"/>
      <c r="E99" s="16">
        <f t="shared" si="2"/>
        <v>0</v>
      </c>
      <c r="F99" s="23"/>
      <c r="G99" s="18" t="s">
        <v>30</v>
      </c>
      <c r="H99" s="15">
        <v>-7790</v>
      </c>
      <c r="I99" s="15"/>
    </row>
    <row r="100" spans="1:9" ht="15">
      <c r="A100" s="13">
        <f t="shared" si="3"/>
        <v>96</v>
      </c>
      <c r="B100" s="15" t="s">
        <v>33</v>
      </c>
      <c r="C100" s="15">
        <v>25</v>
      </c>
      <c r="D100" s="1"/>
      <c r="E100" s="16">
        <f t="shared" si="2"/>
        <v>0</v>
      </c>
      <c r="F100" s="23"/>
      <c r="G100" s="18" t="s">
        <v>34</v>
      </c>
      <c r="H100" s="15">
        <v>-7412</v>
      </c>
      <c r="I100" s="15"/>
    </row>
    <row r="101" spans="1:9" ht="30">
      <c r="A101" s="13">
        <f t="shared" si="3"/>
        <v>97</v>
      </c>
      <c r="B101" s="15" t="s">
        <v>45</v>
      </c>
      <c r="C101" s="15">
        <v>170</v>
      </c>
      <c r="D101" s="1"/>
      <c r="E101" s="16">
        <f t="shared" si="2"/>
        <v>0</v>
      </c>
      <c r="F101" s="23"/>
      <c r="G101" s="18" t="s">
        <v>46</v>
      </c>
      <c r="H101" s="15">
        <v>-7351</v>
      </c>
      <c r="I101" s="15"/>
    </row>
    <row r="102" spans="1:9" ht="30">
      <c r="A102" s="13">
        <f t="shared" si="3"/>
        <v>98</v>
      </c>
      <c r="B102" s="15" t="s">
        <v>47</v>
      </c>
      <c r="C102" s="15">
        <v>29</v>
      </c>
      <c r="D102" s="1"/>
      <c r="E102" s="16">
        <f t="shared" si="2"/>
        <v>0</v>
      </c>
      <c r="F102" s="23"/>
      <c r="G102" s="18" t="s">
        <v>48</v>
      </c>
      <c r="H102" s="15">
        <v>-7350</v>
      </c>
      <c r="I102" s="15"/>
    </row>
    <row r="103" spans="1:9" ht="30">
      <c r="A103" s="13">
        <f t="shared" si="3"/>
        <v>99</v>
      </c>
      <c r="B103" s="15" t="s">
        <v>61</v>
      </c>
      <c r="C103" s="15">
        <v>250</v>
      </c>
      <c r="D103" s="1"/>
      <c r="E103" s="16">
        <f t="shared" si="2"/>
        <v>0</v>
      </c>
      <c r="F103" s="23"/>
      <c r="G103" s="18" t="s">
        <v>62</v>
      </c>
      <c r="H103" s="15">
        <v>-7332</v>
      </c>
      <c r="I103" s="15"/>
    </row>
    <row r="104" spans="1:9" ht="30">
      <c r="A104" s="13">
        <f t="shared" si="3"/>
        <v>100</v>
      </c>
      <c r="B104" s="15" t="s">
        <v>63</v>
      </c>
      <c r="C104" s="15">
        <v>151</v>
      </c>
      <c r="D104" s="1"/>
      <c r="E104" s="16">
        <f t="shared" si="2"/>
        <v>0</v>
      </c>
      <c r="F104" s="23"/>
      <c r="G104" s="18" t="s">
        <v>64</v>
      </c>
      <c r="H104" s="15">
        <v>-7321</v>
      </c>
      <c r="I104" s="15"/>
    </row>
    <row r="105" spans="1:9" ht="30">
      <c r="A105" s="13">
        <f t="shared" si="3"/>
        <v>101</v>
      </c>
      <c r="B105" s="15" t="s">
        <v>92</v>
      </c>
      <c r="C105" s="15">
        <v>52</v>
      </c>
      <c r="D105" s="1"/>
      <c r="E105" s="16">
        <f t="shared" si="2"/>
        <v>0</v>
      </c>
      <c r="F105" s="23"/>
      <c r="G105" s="18" t="s">
        <v>93</v>
      </c>
      <c r="H105" s="15">
        <v>-6091</v>
      </c>
      <c r="I105" s="15"/>
    </row>
    <row r="106" spans="1:9" ht="30">
      <c r="A106" s="13">
        <f t="shared" si="3"/>
        <v>102</v>
      </c>
      <c r="B106" s="15" t="s">
        <v>94</v>
      </c>
      <c r="C106" s="15">
        <v>22</v>
      </c>
      <c r="D106" s="1"/>
      <c r="E106" s="16">
        <f t="shared" si="2"/>
        <v>0</v>
      </c>
      <c r="F106" s="23"/>
      <c r="G106" s="18" t="s">
        <v>95</v>
      </c>
      <c r="H106" s="15">
        <v>-6090</v>
      </c>
      <c r="I106" s="15"/>
    </row>
    <row r="107" spans="1:9" ht="30">
      <c r="A107" s="13">
        <f t="shared" si="3"/>
        <v>103</v>
      </c>
      <c r="B107" s="15" t="s">
        <v>96</v>
      </c>
      <c r="C107" s="15">
        <v>131</v>
      </c>
      <c r="D107" s="1"/>
      <c r="E107" s="16">
        <f t="shared" si="2"/>
        <v>0</v>
      </c>
      <c r="F107" s="23"/>
      <c r="G107" s="18" t="s">
        <v>97</v>
      </c>
      <c r="H107" s="15">
        <v>-6071</v>
      </c>
      <c r="I107" s="15"/>
    </row>
    <row r="108" spans="1:9" ht="30">
      <c r="A108" s="13">
        <f t="shared" si="3"/>
        <v>104</v>
      </c>
      <c r="B108" s="15" t="s">
        <v>98</v>
      </c>
      <c r="C108" s="15">
        <v>60</v>
      </c>
      <c r="D108" s="1"/>
      <c r="E108" s="16">
        <f t="shared" si="2"/>
        <v>0</v>
      </c>
      <c r="F108" s="24"/>
      <c r="G108" s="18" t="s">
        <v>99</v>
      </c>
      <c r="H108" s="15">
        <v>-6070</v>
      </c>
      <c r="I108" s="15"/>
    </row>
    <row r="109" spans="1:9" ht="15">
      <c r="A109" s="27" t="s">
        <v>225</v>
      </c>
      <c r="B109" s="28"/>
      <c r="C109" s="29">
        <f>SUM(C5:C108)</f>
        <v>3687</v>
      </c>
      <c r="D109" s="30"/>
      <c r="E109" s="31">
        <f>SUM(E5:E108)</f>
        <v>0</v>
      </c>
      <c r="F109" s="30"/>
      <c r="G109" s="32"/>
      <c r="H109" s="30"/>
      <c r="I109" s="30"/>
    </row>
    <row r="114" spans="1:8" ht="21.75" customHeight="1">
      <c r="A114" s="33" t="s">
        <v>238</v>
      </c>
      <c r="B114" s="34"/>
      <c r="C114" s="34"/>
      <c r="D114" s="34"/>
      <c r="E114" s="34"/>
      <c r="F114" s="34"/>
      <c r="G114" s="34"/>
      <c r="H114" s="34"/>
    </row>
    <row r="115" spans="1:8" ht="36.75" customHeight="1">
      <c r="A115" s="35" t="s">
        <v>231</v>
      </c>
      <c r="B115" s="35"/>
      <c r="C115" s="35"/>
      <c r="D115" s="35"/>
      <c r="E115" s="35"/>
      <c r="F115" s="35"/>
      <c r="G115" s="35"/>
      <c r="H115" s="35"/>
    </row>
    <row r="116" spans="1:8" ht="34.5" customHeight="1">
      <c r="A116" s="36" t="s">
        <v>233</v>
      </c>
      <c r="B116" s="36"/>
      <c r="C116" s="36"/>
      <c r="D116" s="36"/>
      <c r="E116" s="36"/>
      <c r="F116" s="36"/>
      <c r="G116" s="36"/>
      <c r="H116" s="36"/>
    </row>
    <row r="117" spans="1:8" ht="20.25" customHeight="1">
      <c r="A117" s="37" t="s">
        <v>232</v>
      </c>
      <c r="B117" s="37"/>
      <c r="C117" s="37"/>
      <c r="D117" s="37"/>
      <c r="E117" s="37"/>
      <c r="F117" s="37"/>
      <c r="G117" s="37"/>
      <c r="H117" s="37"/>
    </row>
  </sheetData>
  <sheetProtection algorithmName="SHA-512" hashValue="YRzcuNQ9nUaRrbBCyF80ndvzNtjDcNkrOf24c4nCBtkJcvCHwgB5lpQie6f6J4AmIjyCRXBeTdfDf40cF2FIfg==" saltValue="Ewkr7NoS7z1jPYPKKdXPXA==" spinCount="100000" sheet="1" objects="1" scenarios="1" selectLockedCells="1"/>
  <mergeCells count="25">
    <mergeCell ref="A117:H117"/>
    <mergeCell ref="F83:F89"/>
    <mergeCell ref="F90:F108"/>
    <mergeCell ref="A109:B109"/>
    <mergeCell ref="A114:H114"/>
    <mergeCell ref="A115:H115"/>
    <mergeCell ref="A116:H116"/>
    <mergeCell ref="F76:F82"/>
    <mergeCell ref="F23:F24"/>
    <mergeCell ref="F26:F30"/>
    <mergeCell ref="F31:F32"/>
    <mergeCell ref="F33:F42"/>
    <mergeCell ref="F44:F45"/>
    <mergeCell ref="F46:F47"/>
    <mergeCell ref="F48:F52"/>
    <mergeCell ref="F53:F54"/>
    <mergeCell ref="F55:F59"/>
    <mergeCell ref="F60:F70"/>
    <mergeCell ref="F72:F75"/>
    <mergeCell ref="F20:F22"/>
    <mergeCell ref="F5:F10"/>
    <mergeCell ref="A1:I1"/>
    <mergeCell ref="A2:I2"/>
    <mergeCell ref="F11:F15"/>
    <mergeCell ref="F16:F18"/>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9" r:id="rId1"/>
  <headerFooter>
    <oddFooter>&amp;L&amp;8Příloha č. 1 - Technická specifikace&amp;CStránka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Přidalová</dc:creator>
  <cp:keywords/>
  <dc:description/>
  <cp:lastModifiedBy>Andrea Přidalová</cp:lastModifiedBy>
  <cp:lastPrinted>2021-04-14T10:40:12Z</cp:lastPrinted>
  <dcterms:created xsi:type="dcterms:W3CDTF">2021-04-13T09:47:30Z</dcterms:created>
  <dcterms:modified xsi:type="dcterms:W3CDTF">2021-04-16T11:38:02Z</dcterms:modified>
  <cp:category/>
  <cp:version/>
  <cp:contentType/>
  <cp:contentStatus/>
</cp:coreProperties>
</file>