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004110\Documents\Uživatelská podpora\Cíle_Úkoly 2021\AudioVideo\Projekt\Proprojekt\Projekt_fin\"/>
    </mc:Choice>
  </mc:AlternateContent>
  <xr:revisionPtr revIDLastSave="0" documentId="13_ncr:1_{4DB16D04-7C87-4C10-B146-014E35D8BC63}" xr6:coauthVersionLast="46" xr6:coauthVersionMax="47" xr10:uidLastSave="{00000000-0000-0000-0000-000000000000}"/>
  <bookViews>
    <workbookView xWindow="-28920" yWindow="2190" windowWidth="29040" windowHeight="15840" xr2:uid="{00000000-000D-0000-FFFF-FFFF00000000}"/>
  </bookViews>
  <sheets>
    <sheet name="AV technika" sheetId="14" r:id="rId1"/>
  </sheets>
  <definedNames>
    <definedName name="_xlnm.Print_Area" localSheetId="0">'AV technika'!$A$2:$J$101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14" l="1"/>
  <c r="H99" i="14"/>
  <c r="H26" i="14"/>
  <c r="H62" i="14"/>
  <c r="H37" i="14"/>
  <c r="H44" i="14"/>
  <c r="H57" i="14"/>
  <c r="H58" i="14" l="1"/>
  <c r="H39" i="14"/>
  <c r="H90" i="14"/>
  <c r="H88" i="14"/>
  <c r="H87" i="14"/>
  <c r="H85" i="14"/>
  <c r="H84" i="14"/>
  <c r="H61" i="14"/>
  <c r="H56" i="14"/>
  <c r="H96" i="14" l="1"/>
  <c r="H53" i="14"/>
  <c r="H36" i="14"/>
  <c r="H60" i="14" l="1"/>
  <c r="H51" i="14"/>
  <c r="H59" i="14"/>
  <c r="H12" i="14" l="1"/>
  <c r="H71" i="14"/>
  <c r="H64" i="14"/>
  <c r="H63" i="14"/>
  <c r="H19" i="14"/>
  <c r="H86" i="14" l="1"/>
  <c r="H81" i="14"/>
  <c r="H80" i="14"/>
  <c r="H79" i="14"/>
  <c r="H73" i="14"/>
  <c r="H66" i="14"/>
  <c r="H70" i="14"/>
  <c r="H69" i="14"/>
  <c r="H68" i="14"/>
  <c r="H67" i="14"/>
  <c r="H24" i="14" l="1"/>
  <c r="H22" i="14"/>
  <c r="H55" i="14"/>
  <c r="H54" i="14"/>
  <c r="H52" i="14"/>
  <c r="H50" i="14"/>
  <c r="H11" i="14"/>
  <c r="B11" i="14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H10" i="14"/>
  <c r="H35" i="14"/>
  <c r="H34" i="14"/>
  <c r="H33" i="14"/>
  <c r="H32" i="14"/>
  <c r="H31" i="14"/>
  <c r="H30" i="14"/>
  <c r="H28" i="14"/>
  <c r="H48" i="14"/>
  <c r="H46" i="14"/>
  <c r="H45" i="14"/>
  <c r="H94" i="14"/>
  <c r="H43" i="14"/>
  <c r="H42" i="14"/>
  <c r="H41" i="14"/>
  <c r="H40" i="14"/>
  <c r="H38" i="14"/>
  <c r="H13" i="14"/>
  <c r="H18" i="14" l="1"/>
  <c r="H17" i="14"/>
  <c r="H65" i="14"/>
  <c r="H20" i="14"/>
  <c r="H21" i="14"/>
  <c r="H23" i="14"/>
  <c r="H74" i="14" l="1"/>
  <c r="H75" i="14"/>
  <c r="H76" i="14"/>
  <c r="H77" i="14"/>
  <c r="H78" i="14"/>
  <c r="H82" i="14"/>
  <c r="H83" i="14"/>
  <c r="H89" i="14"/>
  <c r="H91" i="14"/>
  <c r="H92" i="14"/>
  <c r="H93" i="14"/>
  <c r="H100" i="14" l="1"/>
  <c r="H98" i="14"/>
  <c r="H97" i="14"/>
  <c r="H95" i="14"/>
  <c r="H72" i="14"/>
  <c r="H29" i="14"/>
  <c r="H25" i="14"/>
  <c r="H27" i="14"/>
  <c r="H15" i="14" l="1"/>
  <c r="H14" i="14"/>
  <c r="H101" i="14" l="1"/>
  <c r="H16" i="14"/>
  <c r="B50" i="14" l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</calcChain>
</file>

<file path=xl/sharedStrings.xml><?xml version="1.0" encoding="utf-8"?>
<sst xmlns="http://schemas.openxmlformats.org/spreadsheetml/2006/main" count="286" uniqueCount="145">
  <si>
    <t>č.</t>
  </si>
  <si>
    <t>Zařízení</t>
  </si>
  <si>
    <t>mj.</t>
  </si>
  <si>
    <t>mn.</t>
  </si>
  <si>
    <t>cena / mj.</t>
  </si>
  <si>
    <t>cena / položka</t>
  </si>
  <si>
    <t xml:space="preserve"> popis zařízení</t>
  </si>
  <si>
    <t>ks</t>
  </si>
  <si>
    <t>kpl</t>
  </si>
  <si>
    <t>Instalační materiál</t>
  </si>
  <si>
    <t>Celkem bez DPH</t>
  </si>
  <si>
    <t>LCD monitor 75"</t>
  </si>
  <si>
    <t>Pojízdný stojan</t>
  </si>
  <si>
    <t>Maticový přepínač</t>
  </si>
  <si>
    <t>Hlavní ozvučení</t>
  </si>
  <si>
    <t>Hlavní bas reproduktor</t>
  </si>
  <si>
    <t>Mikrofonní předzesilovač s adaptérem 9-48V pro zapojení mikrofonu s konektorem Mini XLR, integrovaný RF filtr pro eliminaci rušení z mobilních telefonů a jiných zařízení pracujících v pásmu GSM 2G/3G/4G/5G. Provedení pro zapuštění do stolu vč. odpružení, výška vystupující nad povrch při demontovaném mikrofonu ~5mm.</t>
  </si>
  <si>
    <t>Mikrofonní předzesilovač</t>
  </si>
  <si>
    <t>Kondenzátorový mikrofon směrový - cardioida. Provedení slim-line s tenkým husím krkem se dvěma ohebnými sekcemi. Phantomové napájení 9-48V. Frekvenční rozsah 50Hz-18kHz, citlivost -40dB ±3dB @ 1kHz (0dB=1V/Pa), impedance 1,8 kOhmů, max. SPL 125dB, max. zkreslení THD &lt;1%, odstup S/N 64dB(A). Zakončení Mini XLR3 pro zapojení do pevně instalovaného přípojného místa nebo stolní základny. Tělo z masivní mosazi, průměr hlavy mikrofonu 12mm, průměr středu 6mm, celková délka 400mm. Součástí dodávky větrná ochrana W2. Barva černá.</t>
  </si>
  <si>
    <t>Digitální rozhranní</t>
  </si>
  <si>
    <t>DSP matice</t>
  </si>
  <si>
    <t>Modul AEC koprocesoru pro Radius NX, dual-core, 16 kanálů @ 2x ref. / 12 kanálů @ 12x ref.</t>
  </si>
  <si>
    <t>UTP kabeláž</t>
  </si>
  <si>
    <t>Symetrická kabeláž</t>
  </si>
  <si>
    <t xml:space="preserve">m </t>
  </si>
  <si>
    <t>Symetrická kabeláž po projení mikrofonů a audio prvků metráž vč. konektorů</t>
  </si>
  <si>
    <t>UTP kabeláž pro sít dante a řídicí systém, vč. zakončení konektory</t>
  </si>
  <si>
    <t>HDMI kabeláž krátka</t>
  </si>
  <si>
    <t>HDMI kabeláž dlouhá</t>
  </si>
  <si>
    <t>Propojovacéí HDMI kabely 2-5 m</t>
  </si>
  <si>
    <t>Propojovacéí HDMI kabely 10-15 m</t>
  </si>
  <si>
    <t xml:space="preserve"> AV TECHNIKA a VIDEOKONFERENČNÍ SYSTÉM</t>
  </si>
  <si>
    <t>Videokonferenční kodek</t>
  </si>
  <si>
    <t>Police pro kameru</t>
  </si>
  <si>
    <t>Instalace AV techniky</t>
  </si>
  <si>
    <t>Programování</t>
  </si>
  <si>
    <t>Režie a doprava</t>
  </si>
  <si>
    <t>LCD panel 75" (190 cm), Rozlišení: 4K 3840 x 2160 bodů, Typ panelu: IPS/LED, Jas: 500 cd/m², Kontrast 1200:1, Vstupy: 4x HDMI, Displayport IN/OUT, LAN, RS232, 2x USB-A, 1x USB-C, SDM slot, vestavěná WiFI, Podpora provozu horizontálně i vertikálně. Certifikace pro provoz 24/7, max. hmotnost 38 kg, VESA 600x400, spotřeba max. 350 W, vestavěné reproduktory 24 W.</t>
  </si>
  <si>
    <t>AV RACK 21U</t>
  </si>
  <si>
    <t>RACK 21 U 600 x 600 mm vč. vnitřního vybavení, napájecí pole, 2x police</t>
  </si>
  <si>
    <t>instalační materiál, drobný spojovací a montážní materiál</t>
  </si>
  <si>
    <t>instalace AV techniky vč. oživení a zaškolení</t>
  </si>
  <si>
    <t>doprava materiálu, režie řízení zakázky</t>
  </si>
  <si>
    <t xml:space="preserve"> SÁL 101</t>
  </si>
  <si>
    <t>PTZ kamera</t>
  </si>
  <si>
    <t xml:space="preserve"> SÁL 400</t>
  </si>
  <si>
    <t>Datový projektor</t>
  </si>
  <si>
    <t>Konzole</t>
  </si>
  <si>
    <t>Přípojné místo pult</t>
  </si>
  <si>
    <t>Mikrofon digitální</t>
  </si>
  <si>
    <t>Koncový zesilovač</t>
  </si>
  <si>
    <t>Dokrývacá reproduktory</t>
  </si>
  <si>
    <t>Mikrofon ruční</t>
  </si>
  <si>
    <t>19" montážní úchyt pro 2 přijímače</t>
  </si>
  <si>
    <t>Rackový úchyt</t>
  </si>
  <si>
    <t>set</t>
  </si>
  <si>
    <t>Nabíječ akumulátorů</t>
  </si>
  <si>
    <t>AEC modul pro DSP</t>
  </si>
  <si>
    <t>Servis DSP</t>
  </si>
  <si>
    <t>nastaveni a naprogramování DSP audio matice</t>
  </si>
  <si>
    <t>USB SWITCH</t>
  </si>
  <si>
    <t>Hlavní reproduktory</t>
  </si>
  <si>
    <t>Konzole bas reproduktor</t>
  </si>
  <si>
    <t>Modul DANTE</t>
  </si>
  <si>
    <t>Vestavěné tlačítko</t>
  </si>
  <si>
    <t>Mikrofon kondezátorový</t>
  </si>
  <si>
    <t>Napájecí zdroj</t>
  </si>
  <si>
    <t>Nabíječ akumulátorů pro bezdrátové systémy, možnost nabíjení akumulátorů přímo ve vysílači bez nutnosti jejich vyjmutí, pro max. 2 vysílače vč. akumulátorů AA, vč. napájecího adaptéru</t>
  </si>
  <si>
    <t>Antenní distributor</t>
  </si>
  <si>
    <t>Aktivní anténa</t>
  </si>
  <si>
    <t>Aktivní nástěnná dipólová anténa s předzesilovačem, nastavitelný atenuátor pro omezení interferencí a rušení</t>
  </si>
  <si>
    <t>Anténní distributor, 2+2 vstupy pro antény, 4x anténní + napájecí výstupy pro přijímače + 19" montážní úchyt</t>
  </si>
  <si>
    <t>Licence ke kodeku pro použití v režimu vydeokonferenčních aplikací</t>
  </si>
  <si>
    <t>Centrála ŘS</t>
  </si>
  <si>
    <t>Panel ŘS</t>
  </si>
  <si>
    <t>Projekční plátno</t>
  </si>
  <si>
    <t>Elektrické projekční plátno - rozměr dle stávající schránky pro vestavbu, poměr 16:10, černý rámeček, tubus  čtvercový 10.5x10.5 cm, projekční plocha se stabilizátorem okrajů, který eliminuje kroucení okrajů promítací plochy</t>
  </si>
  <si>
    <t>Panel ŘS v provedení na stůl s minimálními parametry: Kapacitní LCD s úhlopříčkou 10,1", rozlišení 1280 x 800 bodů. Jas 300 cd/m2, kontrast 800:1, připojení LAN PoE, vestavěný mikrofon a reproduktory</t>
  </si>
  <si>
    <t xml:space="preserve">Centrála ŘS s minimální parametry: Konektory: LAN PoE, port sběrnice ŘS, 8x IR, 4x relé, 8x I/O, 6x RS‑232/422/485¨, pamět 4GB </t>
  </si>
  <si>
    <t>Přípojné místo stůl</t>
  </si>
  <si>
    <t xml:space="preserve">Teleskopický stropní držák s minimálními oarametry: Minimální parametry: délka konzole 85- 135 cm, natáčení 360° , náklon +/- 15°, nossnost min. 80 kg, skryté vedení kabelů, bezpečnostní šroub proti krádeži, provedení bílé </t>
  </si>
  <si>
    <t>Police pro videokonferenční kameru s kotvením na pojízdný stojan, nosnost 10kg, výškově stavitelný</t>
  </si>
  <si>
    <t>Náhledový monitor</t>
  </si>
  <si>
    <t xml:space="preserve">Konstrukce </t>
  </si>
  <si>
    <t>Konzole video stěnové</t>
  </si>
  <si>
    <t>Drobné zednícké práce</t>
  </si>
  <si>
    <t>Programování 
+ control panel pro IT</t>
  </si>
  <si>
    <t>LCD pro video stěny s technologií IPS a rámečkem 0.44 mm (max 0.9 mm v součtu), jas min. 700 cd/m2, kontrast min. 1200:1, Interface : HDMI/ DP/ DVI-D/ USB/ RS232C/ RJ45/ Audio/ IR, hmotnost max. 17 kg, spotřeba max. 250W/panel, LAN+HDMI(DP) daisy chain až do 15x15 panelů, vestavěná funkce pro kalibraci barev displejů, SoC s vestavěným OS, teplotní senzor, auto set ID, SNMP</t>
  </si>
  <si>
    <t>Konstrukce pro video stěnu z hliníkových profilů dle PD, vč. drobné stavební úpravy pro uchycení a ukotvení nosných prvků.</t>
  </si>
  <si>
    <t>Konzole pro uchycení video stěny, 3D ramena s možností doladění - horizontálně ± 5 mm, hloubka ± 5 mm, náklon -3°/+7°, servisní poloha</t>
  </si>
  <si>
    <t>Pojízdný stojan pro LCD s proměnlivou výškou, špičkové materiály a design, nastavitelná výška stojanu 113-177 cm, snadná manipulace, náklon displeje 10 až 60 stupňů, veškerá kabeláž vedena vnitřkem stojanu, vč. adaptéru z vodorovného pásu a svislých ramen.</t>
  </si>
  <si>
    <t>Přípojné místo do řečnického pultu osazené 1x 230V, vytahovací kabely 1x HDMI, 1x USB, nabíjecí USB-A + USB-C</t>
  </si>
  <si>
    <t>Přípojné místo
AV - stůl</t>
  </si>
  <si>
    <t xml:space="preserve">Digitální mikrofon s minimální parametry: Rádius záběru 4m 360°, paralelní zapojení až 4 mikrofonů za sebou, Stereo, součástí balení kabel 8,5m </t>
  </si>
  <si>
    <t>Line-Array reprosoustava s asymetrickým vertikálním vyzařováním šikmo dolů na poslechovou plochu při svislé instalaci bez vertikálního náklonu, Osazení: 12 reproduktorů / 4 segmenty, jmenovitá zatížitelnost 150W @ 8 Ohm, citlivost 72dB @ 1W/8m, max. SPL 92dB @ 8m, typický dosah 15m @ ±3dB / 20m @ ±5dB, frekvenční rozsah 120Hz-18kHz, horizontální vyzařovací úhel 360°/190°/156° /119° @ 0,5/1/2/4kHz. krytí IP54, montážní úchyt na stěnu, Rozměry (ŠxHxV) 128 x 117 x 1115 mm, hmotnost 8,5kg. Barva bílá RAL9016, umožňuje přestříkání.</t>
  </si>
  <si>
    <t>Kompaktní subwoofer s instalační výškou pouze 150mm, 200/100W @ 8 Ohm, max. SPL 108dB @ 1m, frekvenční rozsah 90-350Hz @ ±3dB, 45-350Hz @ -10dB. montážní konzole, Rozměry (ŠxVxH) 558 x 383 x 149 mm, hmotnost 8,75kg. Barva bílá.</t>
  </si>
  <si>
    <t>Sloupový reproduktor 2-pásmový 10x2"+1x1" v symetrickém uspořádání s centrálně umístěným výškovým driverem, 80/40W @ 20 Ohm / 40/20/10/5W @ 100V, citlivost 90dB @ 1W/1m, max. SPL 107dB @ 1m, frekvenční rozsah 170Hz-15kHz @ ±3dB / 120Hz-20kHz @ -10dB, vyzařovací úhel 250° hor. / 110° ver. (prům. -6dB @ 100Hz-10kHz). montážní úchyt, Rozměry (ŠxVxH) 72x796x68.3mm, hmotnost 3,7kg, bílý</t>
  </si>
  <si>
    <r>
      <t xml:space="preserve">Volně konfigurovatelná síťová digitální DSP audio matice, 12x8 I/O kanálů + až 64x64 I/O kanálů přes 1Gb ethernet prostřednictvím sběrnice Dante. Rozšiřující slot pro AEC modul. </t>
    </r>
    <r>
      <rPr>
        <b/>
        <sz val="11"/>
        <rFont val="Calibri"/>
        <family val="2"/>
        <charset val="238"/>
        <scheme val="minor"/>
      </rPr>
      <t>Rozhraní USB Host pro sdílení audio periferie v rámci videokonference,</t>
    </r>
    <r>
      <rPr>
        <sz val="11"/>
        <rFont val="Calibri"/>
        <family val="2"/>
        <charset val="238"/>
        <scheme val="minor"/>
      </rPr>
      <t xml:space="preserve"> integrované webové rozhraní, RS232, ARC RS485, Integrovaný 4x 1Gbps ethernet switch pro Dante + LAN. Volně konfigurovatelná vnitřní topologie, Acoustic Echo Reducer, Auto-Mixer, eliminace zpětné vazby frekvenčním posunem i úzkopásmovými filtry s automatickou detekcí, FIR filtry s až 1024 koeficienty, maskování zvuku pro zvýšení soukromí, zkreslení hlasu za účelem znemožnění identifikace řečníka, Event Scheduler, Podsvětlený LCD displej, přístup: TCP/IP, RS232, PC GUI, mobilních zařízení Apple / Android, GPIO, nástěnných ovl. panelů. vzorkovací frekvence 48kHz, frekvenční rozsah (A/D/A) 20Hz-20kHz ±0,5dB, dynamický rozsah (A/D/A) &gt;114dB, odstup mezi kanály (A/D/A) &gt;110dB, latenční zpoždění (A/D/A) 1,04ms, max. audio delay 174s.</t>
    </r>
  </si>
  <si>
    <t>Digitální přijímač bezdrátového mikrofonu, UHF pásmo 606-636MHz, diverzitní systém, možnost provozu až 32 systémů současně. Digitální přenos s možností šifrování, vysoká odolnost proti rušení, DSP procesor s nastavitelnou ekvalizací mikrofonu a eliminátorem zpětné vazby. Podsvětlený LCD displej, indikace stavu baterie vysílače, automatické vyhledání volného kanálu, anténní výstupy pro snadné napojení až 2 dalších přijímačů bez anténního distributoru, mix audio vstup a výstup pro možnost propojení až 2 dalších přijímačů na společnou audio sběrnici.napájení z 1ks běžné alkalické AA baterie s dobou provozu 8 hodin. vč. stolního stojánku</t>
  </si>
  <si>
    <t>USB kabeláž</t>
  </si>
  <si>
    <t xml:space="preserve">Projektor s min parametry: Technologie LCD, Laserový zdroj s životností 20 000 hodin, výkon 6.000 lumenů, rozlišení WUXGA 1920x1200 bodů, kontrast 2 800 000:1, krátký projekční poměr od 1,1 : 1 se zoomem 1.6x, H/V posun objektivu, HDMI vstup, HDBaseT vstup, RS232,  LAN, provozní hlučnost projektoru max. 37 dB,  Barva bílá, 7,2 kg </t>
  </si>
  <si>
    <t>maticový přepínač HDMI - 8x8 s podporou 4K HDR HDCP 2.2, podpora rozlišení 4K@60Hz(4:4:4), 8x HDMI IN, 8x HDMI OUT, 8x audio IN jack 3,5 mm, 8x audio OUT symetrické, RS232, LAN, USB, přední panel s tlačítky a displejem</t>
  </si>
  <si>
    <t>Povrchové přípojné místo na stůl osazené 2x 230V, 1x HDMI, 1x USB v podobném designu jako stávající</t>
  </si>
  <si>
    <t>Základní jednotka - videokonferenční kodek s minimálními parametry: Podpora standardů: SIP a H.323 s rychlostí přenosu až 18Mbps, Podpora video protokolů pro přenos primárního i sekundárního video streamu: H.261, H.263++, H.264BP, H.264HP s rozlišením: 1080p, 720p, 1024x768 a audio protokoly: G.711, G.722, G.722.1c, MPEG-4 AAC LD, Zabezpečení přenosu: Podpora enkrypce minimálně AES 128 bit, Vstup pro kameru: 2x digitální (HDMI, DVI) s podporou rozlišení  1920x1080 bodů, Vstup pro PC: 1x analogový RGB (VGA), 1x digitální (HDMI, DVI) s podporou rozlišení až 1920 x 1080 bodů, Výstup pro zobrazovač: 2x digitální (HDMI, DVI), Audio vstup: Podpora připojení 4x digitální / 1x analogový mikrofon, Vestavěný server pro 4 x současných spojení, Síť: 1x port RJ-45 100Base-FX FD, Podpora NAT traversal service, 1x RS232, Telnet, HTTP, Aktualizace SW: Možnost instalace nových verzí SW během celé doby podpory zařízení výrobcem zdarma, Podpora nahrávání videokonferenčních hovorů na USB paměťové zařízení, Podpora Microsoft Teams, GoToMeeting, Zoom, Podpora OS Windows 7/8/10, iOS, Android s VCF jednotkou, Premier servis 3 roky</t>
  </si>
  <si>
    <r>
      <t xml:space="preserve">SW + HW pro USB host mode videokonferenčního kodeku, Minimální parametry:  USB Host mode bude umožňovat přepnout, videokonferenční jednotku do modu </t>
    </r>
    <r>
      <rPr>
        <b/>
        <sz val="11"/>
        <rFont val="Calibri"/>
        <family val="2"/>
        <charset val="238"/>
        <scheme val="minor"/>
      </rPr>
      <t>USB periferie</t>
    </r>
    <r>
      <rPr>
        <sz val="11"/>
        <rFont val="Calibri"/>
        <family val="2"/>
        <charset val="238"/>
        <scheme val="minor"/>
      </rPr>
      <t>. Kameru a mikrofon, videokonferenční jednotky pak lze využít pro spojení s libovolnou videokonferenční aplikací, například Microsoft Teams, Zoom, Webex a další.</t>
    </r>
  </si>
  <si>
    <t>PTZ kamera - Minimální parametry: snímač 1/2.5-type 4K MOS, motorizovaný 24 x optický zoom F1.8-F4.0, PoE, Video výstup: HDMI, HDMI podporované formáty:1080 -59.94p, -50p, -59.94i, -50i, -29.97p nativně, - 25p Nativně, -720/59.94p, -50p, 2160 /29.97p Nativně, -25p Nativně, -24p, -23.98p Nativně, připojení: LAN, RS422, MIC/LINE IN, USB-C, HDMI</t>
  </si>
  <si>
    <t>Koncový zesilovač 4x250W @ 4Ohm (RMS), v můstkovém režimu 2x500W @ 8 Ohm a v režimu 2.1 s výkonem 2x250W stereo MID/HI + 1x500W mono SUB, integrovaný crossover. Digitální topologie Class-D s účinností přes 80%, automa-tický Standby režim při absenci audio signálu,  pasivní chlazení pro bezhlučný provoz, ochrana proti DC na výstupu, zkratu, přetížení a přehřátí. Frekvenční rozsah 20Hz-20kHz @ ±3dB, odstup signál/šum &gt;90dB, zkreslení THD+N &lt;0,1% @ 1kHz. Na čelním panelu k dispozici nezávisle pro každý kanál regulace úrovně a LED indikace přítomnosti audio signálu, max. vybuzení a aktivace ochran. Symetrické vstupy s konektory XLR, výstupy na svorkovnicích Euroblock. Provedení pro instalaci do 19" racku, výška 1HU, hloubka 330mm, hmotnost 4,7kg.</t>
  </si>
  <si>
    <t>USB 3.1 přepínač 4x4  se seriovým rozhraním, LAN/RS485 převodník</t>
  </si>
  <si>
    <t>UTP kabeláž pro sít Dante a řídicí systém, vč. zakončení konektory</t>
  </si>
  <si>
    <t>instalační materiál, drobný spojovací a montážní materiál, podlahové lišty</t>
  </si>
  <si>
    <t>LCD monitor
do video stěny 55"</t>
  </si>
  <si>
    <t>Náhledový monitor 21-24", Rozlišení FULL HD 1920 x 1080 bodů, HDMI vstup, náklopná a posuvná noha pro variabilní umístění na stole v rámci náhledového monitoru</t>
  </si>
  <si>
    <t>robustní držák pro LCD od 55 do 100" s nosností 55 kg. Skryté vedení kabelů,Plynulý náklon až o -/+ 15°,Otáčí se o 60° na obě strany (závisí na úhlopříčce LCD), vzdálenost od stěny: 11 až 61 cm,VESA: až 800 x 400 mm</t>
  </si>
  <si>
    <t>Přípojné místo do stolu osazené 1x 230V, vytahovací kabely 1x HDMI, 1x USB, nabíjecí USB-A + USB-C</t>
  </si>
  <si>
    <t>Přípojné místo do stolu osazené 1x 230V, vytahovací kabely 1x HDMI, nabíjecí USB-A + USB-C</t>
  </si>
  <si>
    <t>Subbas pro pevné instalace, nepřímo vyzařující 1x10" neodymový woofer, 1200/300W @ 8 Ohm, citlivost 95,5dB @ 1W/1m, max. SPL 119dB @ 1m, frekvenční rozsah od 37Hz @ -10dB / od 43Hz @ -3dB, rozměry 440x440x200mm, hmotnost 11kg, bílý</t>
  </si>
  <si>
    <t>Montážní úchyt pro instalaci subbasu na stěnu</t>
  </si>
  <si>
    <t>4kanálový modul Dante pro zesilovač výše</t>
  </si>
  <si>
    <t>Sloupový reproduktor 2-pásmový 10x2"+1x1", 80/40W @ 20 Ohm / 40/20/10/5W @ 100V, citlivost 90dB @ 1W/1m, max. SPL 107dB @ 1m, frekvenční rozsah 170Hz-15kHz @ ±3dB / 120Hz-20kHz @ -10dB, vyzařovací úhel 250° hor. / 110° ver. (prům. -6dB @ 100Hz-10kHz), montážní úchyt, Rozměry (ŠxVxH) 72 x 796 x 68.3 mm, hmotnost 3,7 kg, bílý</t>
  </si>
  <si>
    <t>Koncový zesilovač 4 x 240 W @ 8 Ohm / 100V/70V (RMS), digitální topologie Class-D s účinností přes 80%, spínaný zdroj, integrovaný plně nastavitelný DSP procesor WaveDynamics™, barevný grafický 2,5" LCD displej + otočný enkodér pro nastavení parametrů a stavové informace,  4stupňová LED indikace stavu + tlačítko MUTE pro každý kanál, RS232 pro externí řízení, slot pro osazení volitelného modulu Dante, výška 2HU, hmotnost 8,6 kg.</t>
  </si>
  <si>
    <t>Koncový zesilovač 4 x 350 W @ 4 Ohm / 2 x 700 W @ 8Ohm (RMS), digitální topologie Class-D s účinností přes 80%, spínaný zdroj, integrovaný plně nastavitelný DSP procesor WaveDynamics™, barevný grafický 2,5" LCD displej + otočný enkodér pro nastavení parametrů a stavové informace, 4stupňová LED indikace stavu + tlačítko MUTE pro každý kanál, RS232 pro externí řízení, slot pro osazení volitelného modulu Dante, výška 2HU, hmotnost 8,6 kg.</t>
  </si>
  <si>
    <t>Vestavné tlačítko pro ovládání mikrofonu, kapacitní snímač pro bezhlučné ovládání, integrovaný transparentní LED prstenec pro indikaci stavu s možností zobrazení barev v plném RGB spektru. Výstup RJ45 pro přímé připojení do centrální digitální jednotky.</t>
  </si>
  <si>
    <t>Digitální jednotka pro připojení mikrofonů, 4x IN, 2x OUT, 2x Dante, 4x RGB TS, 1x ARM-C</t>
  </si>
  <si>
    <t>Napájecí zdroj pro max. 6 ks digitálních jednotek</t>
  </si>
  <si>
    <t>USB kabeláž vč. zakončení konektory a posilovačů</t>
  </si>
  <si>
    <t>drobné zednícké a malířské práce - příprava vedení silové a AV kabeláže</t>
  </si>
  <si>
    <t>Obrazový procesor</t>
  </si>
  <si>
    <t xml:space="preserve">Maticový přepínač 16x16 HDMI s podpotu rozlišení až 4096x2160 @ 60 Hz (4:4:4/8 bit) @ 30 Hz (4:4:4/ 12 bit), maximální rychlost přenosu dat - 18Gbps, 10-bit processing,  audio výstup 4x S/PDIF (RCA), 4x symetrické stereo audio, LAN, RS-232, video standardy: DVI 1.0, HDMI 1.4, HDMI 2.0, HDCP 1.4 a 2.3, </t>
  </si>
  <si>
    <t>Panel ŘS v provedení na stůl s minimálními parametry: Kapacitní LCD s úhlopříčkou 12,1", rozlišení 1280 x 800 bodů. Jas 400 cd/m2, kontrast 1000:1, připojení LAN PoE, vestavěný mikrofon a reproduktory, podpora H.264, MJPEG</t>
  </si>
  <si>
    <r>
      <t xml:space="preserve">Multi-obrazový procesor zpracovávající až 7x zdrojů videa v jeden výsledný kombinovaný obraz. Zobrazení např. obraz v obraze, obraz vedle obrazu, čtveřice obrazů - quad zobrazení, 3 menší obrazy v jednom hlavním obraze apod. min. 16x různých obdobných přednastavených kombinací. Podpora rozlišení na vstupu i výstupu min. </t>
    </r>
    <r>
      <rPr>
        <b/>
        <sz val="11"/>
        <rFont val="Calibri"/>
        <family val="2"/>
        <charset val="238"/>
        <scheme val="minor"/>
      </rPr>
      <t>3.840 x 2.160 bodů @ 30 Hz</t>
    </r>
    <r>
      <rPr>
        <sz val="11"/>
        <rFont val="Calibri"/>
        <family val="2"/>
        <charset val="238"/>
        <scheme val="minor"/>
      </rPr>
      <t>. Vstupy s automatickým scalerem: 4x HDMI, 2x DisplayPort, 1x RGB, 7x jack 3.5 mm, Výstup 1x HDMI, 1x optické audio, 4x Jack 3.5 mm, LAN, USB, RS-232, podpora HDCP, EDID management, ovládání po sériovém rozhraní nebo LAN, dálkovým ovládáním nebo přes WEB interface.</t>
    </r>
  </si>
  <si>
    <t xml:space="preserve">DODÁNÍ A REALIZACE TECHNOLOGICKÉ OBNOVY SÁLŮ MZe 101, 400 </t>
  </si>
  <si>
    <t>DIN prvky</t>
  </si>
  <si>
    <t xml:space="preserve">výměna stávajících DIN modulů pro ovládání světel a žaluzií
(reléové jednotky, odrušovací jednotky,stmívače) komplet pro oba sály 101 a 400 </t>
  </si>
  <si>
    <t>LAN SWITCH</t>
  </si>
  <si>
    <t>LAN switch 1 GB, 16x port, min. 4x PoE</t>
  </si>
  <si>
    <t>LAN switch 1 GB, 24x port, min. 4x PoE</t>
  </si>
  <si>
    <t>Stojan repro</t>
  </si>
  <si>
    <t>Stojan na reproduktory pro pevné upevnění k podlaze. Rozsah nastavení výšky 1 100 - 1 800 mm, bílé provedení.</t>
  </si>
  <si>
    <t>Výrobce a model</t>
  </si>
  <si>
    <t>Projektová dokumentace</t>
  </si>
  <si>
    <t>Dokumentace skutečného provedení díla, odevzdání v PDF a zdrojových datech Word, Excel, CAD apod. pro další úpravy</t>
  </si>
  <si>
    <t>záruka     (počet let)</t>
  </si>
  <si>
    <t>Příloha č. 1 Smlouvy - Projektová dokumentace</t>
  </si>
  <si>
    <t>Technická specifikace Realizace technologické obnovy sálů 101, 400</t>
  </si>
  <si>
    <r>
      <t xml:space="preserve">Programování audio systému a řídicího systému,
</t>
    </r>
    <r>
      <rPr>
        <b/>
        <sz val="11"/>
        <rFont val="Calibri"/>
        <family val="2"/>
        <charset val="238"/>
        <scheme val="minor"/>
      </rPr>
      <t>vč. centrálního rozhraní pro IT pro vzdálenou správu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</si>
</sst>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"/>
    <numFmt numFmtId="165" formatCode="#,##0.\-\ "/>
    <numFmt numFmtId="166" formatCode="_-* #,##0_-;\-* #,##0_-;_-* &quot;-&quot;??_-;_-@_-"/>
  </numFmts>
  <fonts count="4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Helv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2"/>
      <name val="Times New Roman"/>
      <family val="1"/>
      <charset val="238"/>
    </font>
    <font>
      <sz val="10"/>
      <name val="Helv"/>
      <charset val="204"/>
    </font>
    <font>
      <b/>
      <i/>
      <sz val="10"/>
      <name val="Times New Roman"/>
      <family val="1"/>
      <charset val="238"/>
    </font>
    <font>
      <sz val="8"/>
      <name val="HelveticaNewE"/>
      <charset val="238"/>
    </font>
    <font>
      <b/>
      <i/>
      <sz val="10"/>
      <color indexed="9"/>
      <name val="Albertus Medium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u/>
      <sz val="10"/>
      <color indexed="12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u/>
      <sz val="11"/>
      <color theme="1" tint="0.34998626667073579"/>
      <name val="Calibri"/>
      <family val="2"/>
      <charset val="238"/>
      <scheme val="minor"/>
    </font>
    <font>
      <i/>
      <u/>
      <sz val="10"/>
      <color indexed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u/>
      <sz val="10"/>
      <color indexed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b/>
      <sz val="16"/>
      <name val="Calibri"/>
      <family val="2"/>
      <charset val="238"/>
    </font>
    <font>
      <b/>
      <i/>
      <sz val="12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2" tint="-9.9978637043366805E-2"/>
        <bgColor indexed="41"/>
      </patternFill>
    </fill>
    <fill>
      <patternFill patternType="solid">
        <fgColor rgb="FFDADAD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2"/>
        <bgColor indexed="41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3" tint="0.79998168889431442"/>
        <bgColor indexed="41"/>
      </patternFill>
    </fill>
    <fill>
      <patternFill patternType="solid">
        <fgColor rgb="FFFFFFFF"/>
        <bgColor rgb="FF000000"/>
      </patternFill>
    </fill>
  </fills>
  <borders count="1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0" fontId="3" fillId="0" borderId="0"/>
    <xf numFmtId="0" fontId="7" fillId="0" borderId="0" applyProtection="0"/>
    <xf numFmtId="0" fontId="3" fillId="0" borderId="0"/>
    <xf numFmtId="0" fontId="3" fillId="0" borderId="0"/>
    <xf numFmtId="0" fontId="7" fillId="0" borderId="0" applyProtection="0"/>
    <xf numFmtId="38" fontId="9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8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40" fontId="9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9" fillId="0" borderId="0" applyFont="0" applyFill="0" applyBorder="0" applyAlignment="0" applyProtection="0"/>
    <xf numFmtId="0" fontId="3" fillId="0" borderId="0"/>
    <xf numFmtId="0" fontId="3" fillId="0" borderId="0"/>
    <xf numFmtId="3" fontId="12" fillId="0" borderId="0"/>
    <xf numFmtId="164" fontId="13" fillId="0" borderId="0" applyFill="0" applyBorder="0" applyProtection="0">
      <alignment horizontal="righ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14" fillId="2" borderId="1"/>
    <xf numFmtId="0" fontId="2" fillId="0" borderId="0"/>
    <xf numFmtId="0" fontId="5" fillId="0" borderId="0"/>
    <xf numFmtId="0" fontId="2" fillId="0" borderId="0"/>
    <xf numFmtId="0" fontId="7" fillId="0" borderId="0"/>
    <xf numFmtId="0" fontId="18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5" fillId="0" borderId="0" applyFont="0"/>
    <xf numFmtId="0" fontId="2" fillId="3" borderId="2" applyNumberFormat="0" applyFont="0" applyAlignment="0" applyProtection="0"/>
    <xf numFmtId="0" fontId="2" fillId="3" borderId="2" applyNumberFormat="0" applyFont="0" applyAlignment="0" applyProtection="0"/>
    <xf numFmtId="0" fontId="3" fillId="0" borderId="0"/>
    <xf numFmtId="0" fontId="3" fillId="0" borderId="0"/>
    <xf numFmtId="49" fontId="16" fillId="0" borderId="3">
      <alignment horizontal="left" vertical="center" wrapText="1"/>
    </xf>
    <xf numFmtId="43" fontId="2" fillId="0" borderId="0" applyFont="0" applyFill="0" applyBorder="0" applyAlignment="0" applyProtection="0"/>
  </cellStyleXfs>
  <cellXfs count="102">
    <xf numFmtId="0" fontId="0" fillId="0" borderId="0" xfId="0"/>
    <xf numFmtId="0" fontId="20" fillId="7" borderId="7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2" fillId="7" borderId="8" xfId="27" applyFont="1" applyFill="1" applyBorder="1" applyAlignment="1" applyProtection="1">
      <alignment horizontal="left" vertical="center"/>
    </xf>
    <xf numFmtId="0" fontId="24" fillId="5" borderId="0" xfId="0" applyFont="1" applyFill="1" applyBorder="1"/>
    <xf numFmtId="0" fontId="25" fillId="4" borderId="0" xfId="0" applyFont="1" applyFill="1"/>
    <xf numFmtId="0" fontId="25" fillId="4" borderId="0" xfId="0" applyFont="1" applyFill="1" applyAlignment="1">
      <alignment horizontal="center" vertical="center"/>
    </xf>
    <xf numFmtId="0" fontId="26" fillId="5" borderId="0" xfId="0" applyFont="1" applyFill="1" applyBorder="1"/>
    <xf numFmtId="0" fontId="19" fillId="5" borderId="0" xfId="0" applyFont="1" applyFill="1" applyBorder="1"/>
    <xf numFmtId="0" fontId="25" fillId="4" borderId="0" xfId="0" applyFont="1" applyFill="1" applyBorder="1"/>
    <xf numFmtId="0" fontId="24" fillId="9" borderId="0" xfId="0" applyFont="1" applyFill="1" applyBorder="1"/>
    <xf numFmtId="0" fontId="21" fillId="5" borderId="0" xfId="0" applyFont="1" applyFill="1" applyBorder="1"/>
    <xf numFmtId="0" fontId="19" fillId="4" borderId="0" xfId="0" applyFont="1" applyFill="1"/>
    <xf numFmtId="0" fontId="19" fillId="4" borderId="0" xfId="0" applyFont="1" applyFill="1" applyAlignment="1">
      <alignment horizontal="center" vertical="center"/>
    </xf>
    <xf numFmtId="0" fontId="25" fillId="4" borderId="0" xfId="0" applyFont="1" applyFill="1" applyBorder="1" applyAlignment="1">
      <alignment vertical="top"/>
    </xf>
    <xf numFmtId="0" fontId="19" fillId="4" borderId="0" xfId="0" applyFont="1" applyFill="1" applyBorder="1" applyAlignment="1">
      <alignment horizontal="left" vertical="top"/>
    </xf>
    <xf numFmtId="0" fontId="25" fillId="4" borderId="0" xfId="0" applyFont="1" applyFill="1" applyBorder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25" fillId="4" borderId="0" xfId="0" applyFont="1" applyFill="1" applyAlignment="1">
      <alignment horizontal="left" vertical="top"/>
    </xf>
    <xf numFmtId="0" fontId="25" fillId="4" borderId="4" xfId="0" applyFont="1" applyFill="1" applyBorder="1"/>
    <xf numFmtId="0" fontId="32" fillId="7" borderId="8" xfId="27" applyFont="1" applyFill="1" applyBorder="1" applyAlignment="1" applyProtection="1">
      <alignment horizontal="left" vertical="center"/>
    </xf>
    <xf numFmtId="0" fontId="26" fillId="9" borderId="0" xfId="0" applyFont="1" applyFill="1" applyBorder="1"/>
    <xf numFmtId="0" fontId="33" fillId="10" borderId="10" xfId="0" applyFont="1" applyFill="1" applyBorder="1" applyAlignment="1">
      <alignment horizontal="center" vertical="center"/>
    </xf>
    <xf numFmtId="0" fontId="34" fillId="10" borderId="10" xfId="0" applyFont="1" applyFill="1" applyBorder="1" applyAlignment="1">
      <alignment horizontal="justify" vertical="center"/>
    </xf>
    <xf numFmtId="0" fontId="34" fillId="10" borderId="10" xfId="0" applyFont="1" applyFill="1" applyBorder="1" applyAlignment="1">
      <alignment horizontal="center" vertical="center"/>
    </xf>
    <xf numFmtId="4" fontId="34" fillId="10" borderId="10" xfId="0" applyNumberFormat="1" applyFont="1" applyFill="1" applyBorder="1" applyAlignment="1">
      <alignment horizontal="center" vertical="center" wrapText="1"/>
    </xf>
    <xf numFmtId="0" fontId="27" fillId="8" borderId="0" xfId="0" applyFont="1" applyFill="1" applyBorder="1"/>
    <xf numFmtId="0" fontId="24" fillId="8" borderId="0" xfId="0" applyFont="1" applyFill="1" applyBorder="1"/>
    <xf numFmtId="0" fontId="24" fillId="8" borderId="0" xfId="0" applyFont="1" applyFill="1" applyBorder="1" applyAlignment="1">
      <alignment horizontal="right"/>
    </xf>
    <xf numFmtId="0" fontId="27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42" fontId="19" fillId="8" borderId="3" xfId="0" applyNumberFormat="1" applyFont="1" applyFill="1" applyBorder="1" applyAlignment="1">
      <alignment horizontal="left" vertical="top"/>
    </xf>
    <xf numFmtId="0" fontId="19" fillId="8" borderId="3" xfId="69" applyFont="1" applyFill="1" applyBorder="1" applyAlignment="1">
      <alignment horizontal="left" vertical="top" wrapText="1"/>
    </xf>
    <xf numFmtId="0" fontId="19" fillId="0" borderId="3" xfId="69" applyFont="1" applyFill="1" applyBorder="1" applyAlignment="1">
      <alignment horizontal="left" vertical="top" wrapText="1"/>
    </xf>
    <xf numFmtId="42" fontId="19" fillId="4" borderId="3" xfId="0" applyNumberFormat="1" applyFont="1" applyFill="1" applyBorder="1" applyAlignment="1">
      <alignment horizontal="left" vertical="top"/>
    </xf>
    <xf numFmtId="4" fontId="19" fillId="0" borderId="0" xfId="0" applyNumberFormat="1" applyFont="1" applyAlignment="1">
      <alignment vertical="top" wrapText="1"/>
    </xf>
    <xf numFmtId="3" fontId="24" fillId="4" borderId="0" xfId="0" applyNumberFormat="1" applyFont="1" applyFill="1" applyBorder="1" applyAlignment="1">
      <alignment horizontal="right" vertical="top"/>
    </xf>
    <xf numFmtId="0" fontId="25" fillId="4" borderId="4" xfId="0" applyFont="1" applyFill="1" applyBorder="1" applyAlignment="1">
      <alignment vertical="top"/>
    </xf>
    <xf numFmtId="0" fontId="21" fillId="7" borderId="8" xfId="0" applyFont="1" applyFill="1" applyBorder="1" applyAlignment="1">
      <alignment horizontal="center" vertical="top"/>
    </xf>
    <xf numFmtId="42" fontId="24" fillId="8" borderId="0" xfId="0" applyNumberFormat="1" applyFont="1" applyFill="1" applyBorder="1" applyAlignment="1">
      <alignment horizontal="right" vertical="top"/>
    </xf>
    <xf numFmtId="0" fontId="24" fillId="8" borderId="0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19" fillId="5" borderId="3" xfId="0" applyFont="1" applyFill="1" applyBorder="1" applyAlignment="1">
      <alignment horizontal="center" vertical="top"/>
    </xf>
    <xf numFmtId="0" fontId="25" fillId="4" borderId="6" xfId="0" applyFont="1" applyFill="1" applyBorder="1" applyAlignment="1">
      <alignment horizontal="center" vertical="top"/>
    </xf>
    <xf numFmtId="0" fontId="23" fillId="7" borderId="9" xfId="27" applyFont="1" applyFill="1" applyBorder="1" applyAlignment="1" applyProtection="1">
      <alignment horizontal="center" vertical="top"/>
    </xf>
    <xf numFmtId="0" fontId="25" fillId="4" borderId="0" xfId="0" applyFont="1" applyFill="1" applyBorder="1" applyAlignment="1">
      <alignment horizontal="center" vertical="top"/>
    </xf>
    <xf numFmtId="0" fontId="29" fillId="8" borderId="0" xfId="0" applyFont="1" applyFill="1" applyBorder="1" applyAlignment="1">
      <alignment horizontal="center" vertical="top"/>
    </xf>
    <xf numFmtId="0" fontId="29" fillId="0" borderId="0" xfId="0" applyFont="1" applyBorder="1" applyAlignment="1">
      <alignment horizontal="center" vertical="top"/>
    </xf>
    <xf numFmtId="0" fontId="19" fillId="7" borderId="8" xfId="0" applyFont="1" applyFill="1" applyBorder="1" applyAlignment="1">
      <alignment horizontal="center" vertical="top"/>
    </xf>
    <xf numFmtId="0" fontId="21" fillId="7" borderId="8" xfId="0" applyFont="1" applyFill="1" applyBorder="1" applyAlignment="1">
      <alignment horizontal="right" vertical="top"/>
    </xf>
    <xf numFmtId="0" fontId="19" fillId="8" borderId="3" xfId="0" applyFont="1" applyFill="1" applyBorder="1" applyAlignment="1">
      <alignment horizontal="center" vertical="top"/>
    </xf>
    <xf numFmtId="0" fontId="19" fillId="4" borderId="3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24" fillId="8" borderId="0" xfId="0" applyFont="1" applyFill="1" applyBorder="1" applyAlignment="1">
      <alignment vertical="top"/>
    </xf>
    <xf numFmtId="0" fontId="24" fillId="8" borderId="0" xfId="0" applyFont="1" applyFill="1" applyBorder="1" applyAlignment="1">
      <alignment horizontal="center" vertical="top"/>
    </xf>
    <xf numFmtId="0" fontId="24" fillId="0" borderId="0" xfId="0" applyFont="1" applyBorder="1" applyAlignment="1">
      <alignment vertical="top"/>
    </xf>
    <xf numFmtId="0" fontId="24" fillId="0" borderId="0" xfId="0" applyFont="1" applyBorder="1" applyAlignment="1">
      <alignment horizontal="center" vertical="top"/>
    </xf>
    <xf numFmtId="0" fontId="35" fillId="6" borderId="7" xfId="0" applyFont="1" applyFill="1" applyBorder="1" applyAlignment="1">
      <alignment horizontal="left" vertical="center" indent="1"/>
    </xf>
    <xf numFmtId="0" fontId="35" fillId="6" borderId="8" xfId="0" applyFont="1" applyFill="1" applyBorder="1" applyAlignment="1">
      <alignment vertical="center"/>
    </xf>
    <xf numFmtId="0" fontId="35" fillId="6" borderId="8" xfId="0" applyFont="1" applyFill="1" applyBorder="1" applyAlignment="1">
      <alignment horizontal="center" vertical="top"/>
    </xf>
    <xf numFmtId="42" fontId="35" fillId="6" borderId="8" xfId="0" applyNumberFormat="1" applyFont="1" applyFill="1" applyBorder="1" applyAlignment="1">
      <alignment horizontal="right" vertical="center"/>
    </xf>
    <xf numFmtId="42" fontId="19" fillId="0" borderId="3" xfId="0" applyNumberFormat="1" applyFont="1" applyFill="1" applyBorder="1" applyAlignment="1">
      <alignment horizontal="left" vertical="top"/>
    </xf>
    <xf numFmtId="0" fontId="19" fillId="8" borderId="3" xfId="0" applyFont="1" applyFill="1" applyBorder="1" applyAlignment="1">
      <alignment horizontal="left" vertical="top"/>
    </xf>
    <xf numFmtId="0" fontId="19" fillId="8" borderId="3" xfId="69" applyFont="1" applyFill="1" applyBorder="1" applyAlignment="1">
      <alignment horizontal="left" vertical="top"/>
    </xf>
    <xf numFmtId="0" fontId="19" fillId="8" borderId="10" xfId="69" applyFont="1" applyFill="1" applyBorder="1" applyAlignment="1">
      <alignment horizontal="left" vertical="top"/>
    </xf>
    <xf numFmtId="0" fontId="19" fillId="8" borderId="0" xfId="0" applyFont="1" applyFill="1" applyAlignment="1">
      <alignment horizontal="left" vertical="top"/>
    </xf>
    <xf numFmtId="0" fontId="19" fillId="8" borderId="3" xfId="0" applyFont="1" applyFill="1" applyBorder="1" applyAlignment="1">
      <alignment horizontal="left" vertical="top" wrapText="1"/>
    </xf>
    <xf numFmtId="0" fontId="19" fillId="0" borderId="3" xfId="69" applyFont="1" applyFill="1" applyBorder="1" applyAlignment="1">
      <alignment horizontal="left" vertical="top"/>
    </xf>
    <xf numFmtId="0" fontId="19" fillId="0" borderId="3" xfId="0" applyFont="1" applyFill="1" applyBorder="1" applyAlignment="1">
      <alignment horizontal="left" vertical="top"/>
    </xf>
    <xf numFmtId="166" fontId="24" fillId="8" borderId="0" xfId="76" applyNumberFormat="1" applyFont="1" applyFill="1" applyBorder="1" applyAlignment="1">
      <alignment horizontal="right"/>
    </xf>
    <xf numFmtId="0" fontId="29" fillId="4" borderId="0" xfId="0" applyFont="1" applyFill="1" applyBorder="1" applyAlignment="1">
      <alignment horizontal="center"/>
    </xf>
    <xf numFmtId="0" fontId="25" fillId="4" borderId="5" xfId="0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0" fontId="29" fillId="8" borderId="0" xfId="0" applyFont="1" applyFill="1" applyBorder="1" applyAlignment="1">
      <alignment horizontal="center"/>
    </xf>
    <xf numFmtId="0" fontId="29" fillId="0" borderId="0" xfId="0" applyFont="1" applyBorder="1" applyAlignment="1">
      <alignment horizontal="center"/>
    </xf>
    <xf numFmtId="166" fontId="24" fillId="8" borderId="0" xfId="0" applyNumberFormat="1" applyFont="1" applyFill="1" applyBorder="1" applyAlignment="1">
      <alignment horizontal="right"/>
    </xf>
    <xf numFmtId="42" fontId="21" fillId="6" borderId="9" xfId="0" applyNumberFormat="1" applyFont="1" applyFill="1" applyBorder="1" applyAlignment="1">
      <alignment horizontal="right" vertical="center"/>
    </xf>
    <xf numFmtId="0" fontId="19" fillId="0" borderId="9" xfId="69" applyFont="1" applyFill="1" applyBorder="1" applyAlignment="1">
      <alignment horizontal="left" vertical="top" wrapText="1"/>
    </xf>
    <xf numFmtId="4" fontId="19" fillId="0" borderId="3" xfId="0" applyNumberFormat="1" applyFont="1" applyFill="1" applyBorder="1" applyAlignment="1">
      <alignment vertical="top" wrapText="1"/>
    </xf>
    <xf numFmtId="0" fontId="19" fillId="0" borderId="9" xfId="69" applyFont="1" applyFill="1" applyBorder="1" applyAlignment="1">
      <alignment horizontal="justify" vertical="top" wrapText="1"/>
    </xf>
    <xf numFmtId="0" fontId="37" fillId="8" borderId="3" xfId="0" applyFont="1" applyFill="1" applyBorder="1" applyAlignment="1">
      <alignment vertical="center" wrapText="1"/>
    </xf>
    <xf numFmtId="0" fontId="37" fillId="9" borderId="0" xfId="0" applyFont="1" applyFill="1" applyAlignment="1">
      <alignment vertical="center"/>
    </xf>
    <xf numFmtId="0" fontId="19" fillId="0" borderId="3" xfId="69" applyFont="1" applyBorder="1" applyAlignment="1">
      <alignment horizontal="left" vertical="top" wrapText="1"/>
    </xf>
    <xf numFmtId="0" fontId="38" fillId="10" borderId="14" xfId="0" applyFont="1" applyFill="1" applyBorder="1" applyAlignment="1">
      <alignment horizontal="center" vertical="center" wrapText="1"/>
    </xf>
    <xf numFmtId="0" fontId="19" fillId="8" borderId="3" xfId="0" applyFont="1" applyFill="1" applyBorder="1" applyAlignment="1">
      <alignment horizontal="left" vertical="center" wrapText="1"/>
    </xf>
    <xf numFmtId="3" fontId="30" fillId="7" borderId="5" xfId="0" applyNumberFormat="1" applyFont="1" applyFill="1" applyBorder="1" applyAlignment="1">
      <alignment horizontal="center" vertical="center"/>
    </xf>
    <xf numFmtId="3" fontId="31" fillId="7" borderId="4" xfId="0" applyNumberFormat="1" applyFont="1" applyFill="1" applyBorder="1" applyAlignment="1">
      <alignment horizontal="center" vertical="center"/>
    </xf>
    <xf numFmtId="3" fontId="31" fillId="7" borderId="6" xfId="0" applyNumberFormat="1" applyFont="1" applyFill="1" applyBorder="1" applyAlignment="1">
      <alignment horizontal="center" vertical="center"/>
    </xf>
    <xf numFmtId="0" fontId="28" fillId="11" borderId="7" xfId="0" applyFont="1" applyFill="1" applyBorder="1" applyAlignment="1">
      <alignment horizontal="left" vertical="center"/>
    </xf>
    <xf numFmtId="0" fontId="28" fillId="11" borderId="8" xfId="0" applyFont="1" applyFill="1" applyBorder="1" applyAlignment="1">
      <alignment horizontal="left" vertical="center"/>
    </xf>
    <xf numFmtId="0" fontId="28" fillId="11" borderId="9" xfId="0" applyFont="1" applyFill="1" applyBorder="1" applyAlignment="1">
      <alignment horizontal="left" vertical="center"/>
    </xf>
    <xf numFmtId="0" fontId="36" fillId="12" borderId="7" xfId="0" applyFont="1" applyFill="1" applyBorder="1" applyAlignment="1">
      <alignment horizontal="left" vertical="center"/>
    </xf>
    <xf numFmtId="0" fontId="36" fillId="12" borderId="8" xfId="0" applyFont="1" applyFill="1" applyBorder="1" applyAlignment="1">
      <alignment horizontal="left" vertical="center"/>
    </xf>
    <xf numFmtId="0" fontId="36" fillId="12" borderId="9" xfId="0" applyFont="1" applyFill="1" applyBorder="1" applyAlignment="1">
      <alignment horizontal="left" vertical="center"/>
    </xf>
    <xf numFmtId="0" fontId="39" fillId="13" borderId="4" xfId="0" applyFont="1" applyFill="1" applyBorder="1" applyAlignment="1">
      <alignment horizontal="left"/>
    </xf>
    <xf numFmtId="3" fontId="40" fillId="7" borderId="11" xfId="0" applyNumberFormat="1" applyFont="1" applyFill="1" applyBorder="1" applyAlignment="1">
      <alignment horizontal="center"/>
    </xf>
    <xf numFmtId="3" fontId="35" fillId="7" borderId="12" xfId="0" applyNumberFormat="1" applyFont="1" applyFill="1" applyBorder="1" applyAlignment="1">
      <alignment horizontal="center"/>
    </xf>
    <xf numFmtId="3" fontId="35" fillId="7" borderId="13" xfId="0" applyNumberFormat="1" applyFont="1" applyFill="1" applyBorder="1" applyAlignment="1">
      <alignment horizontal="center"/>
    </xf>
    <xf numFmtId="0" fontId="36" fillId="12" borderId="7" xfId="0" applyFont="1" applyFill="1" applyBorder="1" applyAlignment="1">
      <alignment vertical="center"/>
    </xf>
    <xf numFmtId="0" fontId="36" fillId="12" borderId="8" xfId="0" applyFont="1" applyFill="1" applyBorder="1" applyAlignment="1">
      <alignment vertical="center"/>
    </xf>
    <xf numFmtId="0" fontId="36" fillId="12" borderId="9" xfId="0" applyFont="1" applyFill="1" applyBorder="1" applyAlignment="1">
      <alignment vertical="center"/>
    </xf>
  </cellXfs>
  <cellStyles count="77">
    <cellStyle name="_001_LUP_06_Lozorno" xfId="1" xr:uid="{00000000-0005-0000-0000-000000000000}"/>
    <cellStyle name="_037-SR-06 Lozorno Haly1" xfId="2" xr:uid="{00000000-0005-0000-0000-000001000000}"/>
    <cellStyle name="_CN_2006_11-9.xls" xfId="3" xr:uid="{00000000-0005-0000-0000-000002000000}"/>
    <cellStyle name="_Kaufland - Nitra" xfId="4" xr:uid="{00000000-0005-0000-0000-000003000000}"/>
    <cellStyle name="_nová" xfId="5" xr:uid="{00000000-0005-0000-0000-000004000000}"/>
    <cellStyle name="_Slaboproud@" xfId="6" xr:uid="{00000000-0005-0000-0000-000005000000}"/>
    <cellStyle name="_Soupis strojů a zařízení OMI OPATOV I" xfId="7" xr:uid="{00000000-0005-0000-0000-000006000000}"/>
    <cellStyle name="_Soupis strojů a zařízení OMI OPATOV I 2" xfId="8" xr:uid="{00000000-0005-0000-0000-000007000000}"/>
    <cellStyle name="_Soupis strojů a zařízení OMI OPATOV I 3" xfId="9" xr:uid="{00000000-0005-0000-0000-000008000000}"/>
    <cellStyle name="_Soupis strojů a zařízení OMI OPATOV I_1" xfId="10" xr:uid="{00000000-0005-0000-0000-000009000000}"/>
    <cellStyle name="_Soupis strojů a zařízení OMI OPATOV I_1 2" xfId="11" xr:uid="{00000000-0005-0000-0000-00000A000000}"/>
    <cellStyle name="_Soupis strojů a zařízení OMI OPATOV I_2" xfId="12" xr:uid="{00000000-0005-0000-0000-00000B000000}"/>
    <cellStyle name="_Soupis strojů a zařízení OMI OPATOV I_2 2" xfId="13" xr:uid="{00000000-0005-0000-0000-00000C000000}"/>
    <cellStyle name="_Soupis strojů a zařízení OMI OPATOV I_2 3" xfId="14" xr:uid="{00000000-0005-0000-0000-00000D000000}"/>
    <cellStyle name="_Soupis strojů a zařízení OMI OPATOV I_3" xfId="15" xr:uid="{00000000-0005-0000-0000-00000E000000}"/>
    <cellStyle name="_Soupis strojů a zařízení OMI OPATOV I_4" xfId="16" xr:uid="{00000000-0005-0000-0000-00000F000000}"/>
    <cellStyle name="_Soupis strojů a zařízení OMI OPATOV I_5" xfId="17" xr:uid="{00000000-0005-0000-0000-000010000000}"/>
    <cellStyle name="_Soupis strojů a zařízení OMI OPATOV I_6" xfId="18" xr:uid="{00000000-0005-0000-0000-000011000000}"/>
    <cellStyle name="_Soupis strojů a zařízení OMI OPATOV I_6 2" xfId="19" xr:uid="{00000000-0005-0000-0000-000012000000}"/>
    <cellStyle name="_Výkaz výmer OZV_Nitra Kloko" xfId="20" xr:uid="{00000000-0005-0000-0000-000013000000}"/>
    <cellStyle name="_VÝKAZ VÝMER TF_ROZVOD_Nitra_kloko" xfId="21" xr:uid="{00000000-0005-0000-0000-000014000000}"/>
    <cellStyle name="Akcia" xfId="22" xr:uid="{00000000-0005-0000-0000-000015000000}"/>
    <cellStyle name="cena" xfId="23" xr:uid="{00000000-0005-0000-0000-000016000000}"/>
    <cellStyle name="Čárka" xfId="76" builtinId="3"/>
    <cellStyle name="Euro" xfId="24" xr:uid="{00000000-0005-0000-0000-000017000000}"/>
    <cellStyle name="Euro 2" xfId="25" xr:uid="{00000000-0005-0000-0000-000018000000}"/>
    <cellStyle name="Euro 3" xfId="26" xr:uid="{00000000-0005-0000-0000-000019000000}"/>
    <cellStyle name="Hypertextový odkaz" xfId="27" builtinId="8"/>
    <cellStyle name="Hypertextový odkaz 2" xfId="28" xr:uid="{00000000-0005-0000-0000-00001B000000}"/>
    <cellStyle name="Hypertextový odkaz 2 2" xfId="29" xr:uid="{00000000-0005-0000-0000-00001C000000}"/>
    <cellStyle name="Hypertextový odkaz 2 3" xfId="30" xr:uid="{00000000-0005-0000-0000-00001D000000}"/>
    <cellStyle name="Hypertextový odkaz 2 4" xfId="31" xr:uid="{00000000-0005-0000-0000-00001E000000}"/>
    <cellStyle name="Hypertextový odkaz 3" xfId="32" xr:uid="{00000000-0005-0000-0000-00001F000000}"/>
    <cellStyle name="Hypertextový odkaz 3 2" xfId="33" xr:uid="{00000000-0005-0000-0000-000020000000}"/>
    <cellStyle name="Měna 2" xfId="34" xr:uid="{00000000-0005-0000-0000-000021000000}"/>
    <cellStyle name="Měna 2 2" xfId="35" xr:uid="{00000000-0005-0000-0000-000022000000}"/>
    <cellStyle name="Měna 3" xfId="36" xr:uid="{00000000-0005-0000-0000-000023000000}"/>
    <cellStyle name="Měna 3 2" xfId="37" xr:uid="{00000000-0005-0000-0000-000024000000}"/>
    <cellStyle name="Měna 4" xfId="38" xr:uid="{00000000-0005-0000-0000-000025000000}"/>
    <cellStyle name="Měna 4 2" xfId="39" xr:uid="{00000000-0005-0000-0000-000026000000}"/>
    <cellStyle name="měny 2" xfId="40" xr:uid="{00000000-0005-0000-0000-000027000000}"/>
    <cellStyle name="měny 2 2" xfId="41" xr:uid="{00000000-0005-0000-0000-000028000000}"/>
    <cellStyle name="měny 2 2 2" xfId="42" xr:uid="{00000000-0005-0000-0000-000029000000}"/>
    <cellStyle name="měny 2 3" xfId="43" xr:uid="{00000000-0005-0000-0000-00002A000000}"/>
    <cellStyle name="měny 2 3 2" xfId="44" xr:uid="{00000000-0005-0000-0000-00002B000000}"/>
    <cellStyle name="měny 2 4" xfId="45" xr:uid="{00000000-0005-0000-0000-00002C000000}"/>
    <cellStyle name="Nadpis vzorka" xfId="46" xr:uid="{00000000-0005-0000-0000-00002D000000}"/>
    <cellStyle name="Normale_595" xfId="47" xr:uid="{00000000-0005-0000-0000-00002E000000}"/>
    <cellStyle name="normálne_Ponuka 4-PCS (1)" xfId="48" xr:uid="{00000000-0005-0000-0000-00002F000000}"/>
    <cellStyle name="Normální" xfId="0" builtinId="0"/>
    <cellStyle name="Normální 10" xfId="49" xr:uid="{00000000-0005-0000-0000-000031000000}"/>
    <cellStyle name="normální 11" xfId="50" xr:uid="{00000000-0005-0000-0000-000032000000}"/>
    <cellStyle name="Normální 12" xfId="51" xr:uid="{00000000-0005-0000-0000-000033000000}"/>
    <cellStyle name="Normální 13" xfId="52" xr:uid="{00000000-0005-0000-0000-000034000000}"/>
    <cellStyle name="Normální 14" xfId="53" xr:uid="{00000000-0005-0000-0000-000035000000}"/>
    <cellStyle name="Normální 15" xfId="54" xr:uid="{00000000-0005-0000-0000-000036000000}"/>
    <cellStyle name="Normální 15 2" xfId="55" xr:uid="{00000000-0005-0000-0000-000037000000}"/>
    <cellStyle name="normální 2 2" xfId="56" xr:uid="{00000000-0005-0000-0000-000038000000}"/>
    <cellStyle name="normální 2 3" xfId="57" xr:uid="{00000000-0005-0000-0000-000039000000}"/>
    <cellStyle name="normální 2 4" xfId="58" xr:uid="{00000000-0005-0000-0000-00003A000000}"/>
    <cellStyle name="normální 3" xfId="59" xr:uid="{00000000-0005-0000-0000-00003B000000}"/>
    <cellStyle name="normální 3 2" xfId="60" xr:uid="{00000000-0005-0000-0000-00003C000000}"/>
    <cellStyle name="normální 4" xfId="61" xr:uid="{00000000-0005-0000-0000-00003D000000}"/>
    <cellStyle name="normální 4 2" xfId="62" xr:uid="{00000000-0005-0000-0000-00003E000000}"/>
    <cellStyle name="normální 4 3" xfId="63" xr:uid="{00000000-0005-0000-0000-00003F000000}"/>
    <cellStyle name="normální 5" xfId="64" xr:uid="{00000000-0005-0000-0000-000040000000}"/>
    <cellStyle name="Normální 6" xfId="65" xr:uid="{00000000-0005-0000-0000-000041000000}"/>
    <cellStyle name="Normální 7" xfId="66" xr:uid="{00000000-0005-0000-0000-000042000000}"/>
    <cellStyle name="Normální 8" xfId="67" xr:uid="{00000000-0005-0000-0000-000043000000}"/>
    <cellStyle name="Normální 9" xfId="68" xr:uid="{00000000-0005-0000-0000-000044000000}"/>
    <cellStyle name="normální_RD_Daňkovi_CRESTRON_2007_v2" xfId="69" xr:uid="{00000000-0005-0000-0000-000045000000}"/>
    <cellStyle name="Popis" xfId="70" xr:uid="{00000000-0005-0000-0000-000046000000}"/>
    <cellStyle name="Poznámka 2 2" xfId="71" xr:uid="{00000000-0005-0000-0000-000047000000}"/>
    <cellStyle name="Poznámka 3" xfId="72" xr:uid="{00000000-0005-0000-0000-000048000000}"/>
    <cellStyle name="Standard_Master June 2011 V1_Export_International" xfId="73" xr:uid="{00000000-0005-0000-0000-000049000000}"/>
    <cellStyle name="Styl 1" xfId="74" xr:uid="{00000000-0005-0000-0000-00004A000000}"/>
    <cellStyle name="TYP ŘÁDKU_4(sloupec D)" xfId="75" xr:uid="{00000000-0005-0000-0000-00004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L150"/>
  <sheetViews>
    <sheetView tabSelected="1" zoomScaleNormal="100" workbookViewId="0">
      <selection activeCell="I14" sqref="I14"/>
    </sheetView>
  </sheetViews>
  <sheetFormatPr defaultColWidth="8.85546875" defaultRowHeight="15"/>
  <cols>
    <col min="1" max="1" width="1" style="4" customWidth="1"/>
    <col min="2" max="2" width="3" style="75" bestFit="1" customWidth="1"/>
    <col min="3" max="3" width="19.28515625" style="29" customWidth="1"/>
    <col min="4" max="4" width="19" style="30" bestFit="1" customWidth="1"/>
    <col min="5" max="5" width="3.85546875" style="56" bestFit="1" customWidth="1"/>
    <col min="6" max="6" width="4.42578125" style="57" bestFit="1" customWidth="1"/>
    <col min="7" max="7" width="11.28515625" style="31" bestFit="1" customWidth="1"/>
    <col min="8" max="8" width="12.7109375" style="31" bestFit="1" customWidth="1"/>
    <col min="9" max="9" width="54.140625" style="42" customWidth="1"/>
    <col min="10" max="10" width="10.5703125" style="48" customWidth="1"/>
    <col min="11" max="11" width="12.7109375" style="11" bestFit="1" customWidth="1"/>
    <col min="12" max="12" width="8.85546875" style="11"/>
    <col min="13" max="16384" width="8.85546875" style="4"/>
  </cols>
  <sheetData>
    <row r="1" spans="1:12" ht="21">
      <c r="B1" s="71"/>
      <c r="C1" s="95" t="s">
        <v>142</v>
      </c>
      <c r="D1" s="95"/>
      <c r="E1" s="95"/>
      <c r="F1" s="95"/>
      <c r="G1" s="95"/>
      <c r="H1" s="95"/>
      <c r="I1" s="95"/>
      <c r="J1" s="95"/>
    </row>
    <row r="2" spans="1:12" s="5" customFormat="1" ht="15.75">
      <c r="B2" s="96" t="s">
        <v>143</v>
      </c>
      <c r="C2" s="97"/>
      <c r="D2" s="97"/>
      <c r="E2" s="97"/>
      <c r="F2" s="97"/>
      <c r="G2" s="97"/>
      <c r="H2" s="97"/>
      <c r="I2" s="97"/>
      <c r="J2" s="98"/>
      <c r="K2" s="12"/>
      <c r="L2" s="12"/>
    </row>
    <row r="3" spans="1:12" s="5" customFormat="1" ht="21">
      <c r="B3" s="86" t="s">
        <v>130</v>
      </c>
      <c r="C3" s="87"/>
      <c r="D3" s="87"/>
      <c r="E3" s="87"/>
      <c r="F3" s="87"/>
      <c r="G3" s="87"/>
      <c r="H3" s="87"/>
      <c r="I3" s="87"/>
      <c r="J3" s="88"/>
      <c r="K3" s="12"/>
      <c r="L3" s="12"/>
    </row>
    <row r="4" spans="1:12" s="5" customFormat="1">
      <c r="B4" s="72"/>
      <c r="C4" s="19"/>
      <c r="D4" s="19"/>
      <c r="E4" s="38"/>
      <c r="F4" s="38"/>
      <c r="G4" s="19"/>
      <c r="H4" s="19"/>
      <c r="I4" s="38"/>
      <c r="J4" s="44"/>
      <c r="K4" s="12"/>
      <c r="L4" s="12"/>
    </row>
    <row r="5" spans="1:12" s="6" customFormat="1">
      <c r="B5" s="1"/>
      <c r="C5" s="2"/>
      <c r="D5" s="2"/>
      <c r="E5" s="49"/>
      <c r="F5" s="50"/>
      <c r="G5" s="20"/>
      <c r="H5" s="3"/>
      <c r="I5" s="39"/>
      <c r="J5" s="45"/>
      <c r="K5" s="13"/>
      <c r="L5" s="13"/>
    </row>
    <row r="6" spans="1:12" s="5" customFormat="1">
      <c r="B6" s="73"/>
      <c r="C6" s="9"/>
      <c r="D6" s="9"/>
      <c r="E6" s="14"/>
      <c r="F6" s="14"/>
      <c r="G6" s="9"/>
      <c r="H6" s="9"/>
      <c r="I6" s="37"/>
      <c r="J6" s="46"/>
      <c r="K6" s="12"/>
      <c r="L6" s="12"/>
    </row>
    <row r="7" spans="1:12" s="7" customFormat="1" ht="18.75">
      <c r="A7" s="21"/>
      <c r="B7" s="89" t="s">
        <v>31</v>
      </c>
      <c r="C7" s="90"/>
      <c r="D7" s="90"/>
      <c r="E7" s="90"/>
      <c r="F7" s="90"/>
      <c r="G7" s="90"/>
      <c r="H7" s="90"/>
      <c r="I7" s="90"/>
      <c r="J7" s="91"/>
      <c r="K7" s="8"/>
      <c r="L7" s="8"/>
    </row>
    <row r="8" spans="1:12" ht="22.5">
      <c r="B8" s="22" t="s">
        <v>0</v>
      </c>
      <c r="C8" s="23" t="s">
        <v>1</v>
      </c>
      <c r="D8" s="24" t="s">
        <v>138</v>
      </c>
      <c r="E8" s="24" t="s">
        <v>2</v>
      </c>
      <c r="F8" s="24" t="s">
        <v>3</v>
      </c>
      <c r="G8" s="25" t="s">
        <v>4</v>
      </c>
      <c r="H8" s="25" t="s">
        <v>5</v>
      </c>
      <c r="I8" s="23" t="s">
        <v>6</v>
      </c>
      <c r="J8" s="84" t="s">
        <v>141</v>
      </c>
    </row>
    <row r="9" spans="1:12" ht="18.75">
      <c r="B9" s="92" t="s">
        <v>43</v>
      </c>
      <c r="C9" s="93"/>
      <c r="D9" s="93"/>
      <c r="E9" s="93"/>
      <c r="F9" s="93"/>
      <c r="G9" s="93"/>
      <c r="H9" s="93"/>
      <c r="I9" s="93"/>
      <c r="J9" s="94"/>
    </row>
    <row r="10" spans="1:12" s="16" customFormat="1" ht="90">
      <c r="B10" s="52">
        <v>1</v>
      </c>
      <c r="C10" s="33" t="s">
        <v>46</v>
      </c>
      <c r="D10" s="63"/>
      <c r="E10" s="53" t="s">
        <v>7</v>
      </c>
      <c r="F10" s="51">
        <v>1</v>
      </c>
      <c r="G10" s="32"/>
      <c r="H10" s="32">
        <f t="shared" ref="H10:H15" si="0">G10*F10</f>
        <v>0</v>
      </c>
      <c r="I10" s="78" t="s">
        <v>100</v>
      </c>
      <c r="J10" s="43">
        <v>3</v>
      </c>
      <c r="K10" s="15"/>
      <c r="L10" s="15"/>
    </row>
    <row r="11" spans="1:12" s="16" customFormat="1" ht="60">
      <c r="B11" s="52">
        <f t="shared" ref="B11:B48" si="1">B10+1</f>
        <v>2</v>
      </c>
      <c r="C11" s="33" t="s">
        <v>47</v>
      </c>
      <c r="D11" s="64"/>
      <c r="E11" s="52" t="s">
        <v>7</v>
      </c>
      <c r="F11" s="51">
        <v>1</v>
      </c>
      <c r="G11" s="32"/>
      <c r="H11" s="32">
        <f t="shared" si="0"/>
        <v>0</v>
      </c>
      <c r="I11" s="78" t="s">
        <v>80</v>
      </c>
      <c r="J11" s="43">
        <v>3</v>
      </c>
      <c r="K11" s="15"/>
      <c r="L11" s="15"/>
    </row>
    <row r="12" spans="1:12" s="16" customFormat="1" ht="60">
      <c r="B12" s="52">
        <f t="shared" si="1"/>
        <v>3</v>
      </c>
      <c r="C12" s="33" t="s">
        <v>75</v>
      </c>
      <c r="D12" s="33"/>
      <c r="E12" s="52" t="s">
        <v>7</v>
      </c>
      <c r="F12" s="51">
        <v>1</v>
      </c>
      <c r="G12" s="32"/>
      <c r="H12" s="32">
        <f t="shared" si="0"/>
        <v>0</v>
      </c>
      <c r="I12" s="78" t="s">
        <v>76</v>
      </c>
      <c r="J12" s="43">
        <v>3</v>
      </c>
      <c r="K12" s="15"/>
      <c r="L12" s="15"/>
    </row>
    <row r="13" spans="1:12" s="16" customFormat="1" ht="105">
      <c r="B13" s="52">
        <f t="shared" si="1"/>
        <v>4</v>
      </c>
      <c r="C13" s="33" t="s">
        <v>11</v>
      </c>
      <c r="D13" s="67"/>
      <c r="E13" s="53" t="s">
        <v>7</v>
      </c>
      <c r="F13" s="51">
        <v>2</v>
      </c>
      <c r="G13" s="32"/>
      <c r="H13" s="32">
        <f t="shared" si="0"/>
        <v>0</v>
      </c>
      <c r="I13" s="78" t="s">
        <v>37</v>
      </c>
      <c r="J13" s="43">
        <v>3</v>
      </c>
      <c r="K13" s="15"/>
      <c r="L13" s="15"/>
    </row>
    <row r="14" spans="1:12" s="16" customFormat="1" ht="75">
      <c r="B14" s="52">
        <f t="shared" si="1"/>
        <v>5</v>
      </c>
      <c r="C14" s="33" t="s">
        <v>12</v>
      </c>
      <c r="D14" s="33"/>
      <c r="E14" s="52" t="s">
        <v>7</v>
      </c>
      <c r="F14" s="51">
        <v>2</v>
      </c>
      <c r="G14" s="32"/>
      <c r="H14" s="32">
        <f t="shared" si="0"/>
        <v>0</v>
      </c>
      <c r="I14" s="78" t="s">
        <v>90</v>
      </c>
      <c r="J14" s="43">
        <v>3</v>
      </c>
      <c r="K14" s="15"/>
      <c r="L14" s="15"/>
    </row>
    <row r="15" spans="1:12" s="16" customFormat="1" ht="63" customHeight="1">
      <c r="B15" s="52">
        <f t="shared" si="1"/>
        <v>6</v>
      </c>
      <c r="C15" s="33" t="s">
        <v>13</v>
      </c>
      <c r="D15" s="65"/>
      <c r="E15" s="51" t="s">
        <v>8</v>
      </c>
      <c r="F15" s="51">
        <v>1</v>
      </c>
      <c r="G15" s="62"/>
      <c r="H15" s="62">
        <f t="shared" si="0"/>
        <v>0</v>
      </c>
      <c r="I15" s="34" t="s">
        <v>101</v>
      </c>
      <c r="J15" s="43">
        <v>3</v>
      </c>
      <c r="K15" s="15"/>
      <c r="L15" s="15"/>
    </row>
    <row r="16" spans="1:12" s="16" customFormat="1" ht="30">
      <c r="B16" s="52">
        <f t="shared" si="1"/>
        <v>7</v>
      </c>
      <c r="C16" s="33" t="s">
        <v>48</v>
      </c>
      <c r="D16" s="64"/>
      <c r="E16" s="51" t="s">
        <v>7</v>
      </c>
      <c r="F16" s="51">
        <v>1</v>
      </c>
      <c r="G16" s="32"/>
      <c r="H16" s="32">
        <f t="shared" ref="H16:H23" si="2">G16*F16</f>
        <v>0</v>
      </c>
      <c r="I16" s="34" t="s">
        <v>91</v>
      </c>
      <c r="J16" s="43">
        <v>3</v>
      </c>
      <c r="K16" s="15"/>
      <c r="L16" s="15"/>
    </row>
    <row r="17" spans="2:12" s="16" customFormat="1" ht="30">
      <c r="B17" s="52">
        <f t="shared" si="1"/>
        <v>8</v>
      </c>
      <c r="C17" s="33" t="s">
        <v>79</v>
      </c>
      <c r="D17" s="66"/>
      <c r="E17" s="51" t="s">
        <v>7</v>
      </c>
      <c r="F17" s="51">
        <v>1</v>
      </c>
      <c r="G17" s="32"/>
      <c r="H17" s="32">
        <f t="shared" si="2"/>
        <v>0</v>
      </c>
      <c r="I17" s="34" t="s">
        <v>102</v>
      </c>
      <c r="J17" s="43">
        <v>3</v>
      </c>
      <c r="K17" s="15"/>
      <c r="L17" s="15"/>
    </row>
    <row r="18" spans="2:12" s="16" customFormat="1" ht="303.75" customHeight="1">
      <c r="B18" s="52">
        <f t="shared" si="1"/>
        <v>9</v>
      </c>
      <c r="C18" s="33" t="s">
        <v>32</v>
      </c>
      <c r="D18" s="67"/>
      <c r="E18" s="52" t="s">
        <v>7</v>
      </c>
      <c r="F18" s="51">
        <v>1</v>
      </c>
      <c r="G18" s="32"/>
      <c r="H18" s="32">
        <f t="shared" si="2"/>
        <v>0</v>
      </c>
      <c r="I18" s="34" t="s">
        <v>103</v>
      </c>
      <c r="J18" s="43">
        <v>3</v>
      </c>
      <c r="K18" s="15"/>
      <c r="L18" s="15"/>
    </row>
    <row r="19" spans="2:12" s="16" customFormat="1" ht="90">
      <c r="B19" s="52">
        <f t="shared" si="1"/>
        <v>10</v>
      </c>
      <c r="C19" s="33" t="s">
        <v>72</v>
      </c>
      <c r="D19" s="67"/>
      <c r="E19" s="52" t="s">
        <v>7</v>
      </c>
      <c r="F19" s="51">
        <v>1</v>
      </c>
      <c r="G19" s="32"/>
      <c r="H19" s="32">
        <f>G19*F19</f>
        <v>0</v>
      </c>
      <c r="I19" s="34" t="s">
        <v>104</v>
      </c>
      <c r="J19" s="43">
        <v>3</v>
      </c>
      <c r="K19" s="15"/>
      <c r="L19" s="15"/>
    </row>
    <row r="20" spans="2:12" s="16" customFormat="1" ht="96" customHeight="1">
      <c r="B20" s="52">
        <f t="shared" si="1"/>
        <v>11</v>
      </c>
      <c r="C20" s="33" t="s">
        <v>44</v>
      </c>
      <c r="D20" s="67"/>
      <c r="E20" s="51" t="s">
        <v>7</v>
      </c>
      <c r="F20" s="51">
        <v>2</v>
      </c>
      <c r="G20" s="32"/>
      <c r="H20" s="32">
        <f t="shared" si="2"/>
        <v>0</v>
      </c>
      <c r="I20" s="78" t="s">
        <v>105</v>
      </c>
      <c r="J20" s="43">
        <v>3</v>
      </c>
      <c r="K20" s="15"/>
      <c r="L20" s="15"/>
    </row>
    <row r="21" spans="2:12" s="16" customFormat="1" ht="30">
      <c r="B21" s="52">
        <f t="shared" si="1"/>
        <v>12</v>
      </c>
      <c r="C21" s="33" t="s">
        <v>33</v>
      </c>
      <c r="D21" s="63"/>
      <c r="E21" s="52" t="s">
        <v>7</v>
      </c>
      <c r="F21" s="51">
        <v>2</v>
      </c>
      <c r="G21" s="32"/>
      <c r="H21" s="32">
        <f>G21*F21</f>
        <v>0</v>
      </c>
      <c r="I21" s="78" t="s">
        <v>81</v>
      </c>
      <c r="J21" s="43">
        <v>3</v>
      </c>
      <c r="K21" s="15"/>
      <c r="L21" s="15"/>
    </row>
    <row r="22" spans="2:12" s="16" customFormat="1" ht="45">
      <c r="B22" s="52">
        <f t="shared" si="1"/>
        <v>13</v>
      </c>
      <c r="C22" s="33" t="s">
        <v>49</v>
      </c>
      <c r="D22" s="67"/>
      <c r="E22" s="51" t="s">
        <v>7</v>
      </c>
      <c r="F22" s="53">
        <v>4</v>
      </c>
      <c r="G22" s="32"/>
      <c r="H22" s="32">
        <f>G22*F22</f>
        <v>0</v>
      </c>
      <c r="I22" s="78" t="s">
        <v>93</v>
      </c>
      <c r="J22" s="43">
        <v>3</v>
      </c>
      <c r="K22" s="15"/>
      <c r="L22" s="15"/>
    </row>
    <row r="23" spans="2:12" s="16" customFormat="1" ht="45">
      <c r="B23" s="52">
        <f t="shared" si="1"/>
        <v>14</v>
      </c>
      <c r="C23" s="33" t="s">
        <v>73</v>
      </c>
      <c r="D23" s="63"/>
      <c r="E23" s="52" t="s">
        <v>8</v>
      </c>
      <c r="F23" s="51">
        <v>1</v>
      </c>
      <c r="G23" s="32"/>
      <c r="H23" s="32">
        <f t="shared" si="2"/>
        <v>0</v>
      </c>
      <c r="I23" s="78" t="s">
        <v>78</v>
      </c>
      <c r="J23" s="43">
        <v>3</v>
      </c>
      <c r="K23" s="15"/>
      <c r="L23" s="15"/>
    </row>
    <row r="24" spans="2:12" s="16" customFormat="1" ht="60">
      <c r="B24" s="52">
        <f t="shared" si="1"/>
        <v>15</v>
      </c>
      <c r="C24" s="34" t="s">
        <v>74</v>
      </c>
      <c r="D24" s="63"/>
      <c r="E24" s="53" t="s">
        <v>8</v>
      </c>
      <c r="F24" s="53">
        <v>1</v>
      </c>
      <c r="G24" s="62"/>
      <c r="H24" s="62">
        <f>G24*F24</f>
        <v>0</v>
      </c>
      <c r="I24" s="78" t="s">
        <v>77</v>
      </c>
      <c r="J24" s="43">
        <v>3</v>
      </c>
      <c r="K24" s="15"/>
      <c r="L24" s="15"/>
    </row>
    <row r="25" spans="2:12" s="18" customFormat="1" ht="150">
      <c r="B25" s="52">
        <f t="shared" si="1"/>
        <v>16</v>
      </c>
      <c r="C25" s="33" t="s">
        <v>14</v>
      </c>
      <c r="D25" s="67"/>
      <c r="E25" s="52" t="s">
        <v>7</v>
      </c>
      <c r="F25" s="51">
        <v>2</v>
      </c>
      <c r="G25" s="32"/>
      <c r="H25" s="32">
        <f>F25*G25</f>
        <v>0</v>
      </c>
      <c r="I25" s="79" t="s">
        <v>94</v>
      </c>
      <c r="J25" s="43">
        <v>3</v>
      </c>
      <c r="K25" s="17"/>
      <c r="L25" s="17"/>
    </row>
    <row r="26" spans="2:12" s="18" customFormat="1" ht="30">
      <c r="B26" s="52">
        <f t="shared" si="1"/>
        <v>17</v>
      </c>
      <c r="C26" s="33" t="s">
        <v>136</v>
      </c>
      <c r="D26" s="67"/>
      <c r="E26" s="52" t="s">
        <v>7</v>
      </c>
      <c r="F26" s="51">
        <v>2</v>
      </c>
      <c r="G26" s="32"/>
      <c r="H26" s="32">
        <f>F26*G26</f>
        <v>0</v>
      </c>
      <c r="I26" s="79" t="s">
        <v>137</v>
      </c>
      <c r="J26" s="43">
        <v>3</v>
      </c>
      <c r="K26" s="17"/>
      <c r="L26" s="17"/>
    </row>
    <row r="27" spans="2:12" s="18" customFormat="1" ht="75">
      <c r="B27" s="52">
        <f t="shared" si="1"/>
        <v>18</v>
      </c>
      <c r="C27" s="33" t="s">
        <v>15</v>
      </c>
      <c r="D27" s="63"/>
      <c r="E27" s="51" t="s">
        <v>7</v>
      </c>
      <c r="F27" s="51">
        <v>2</v>
      </c>
      <c r="G27" s="32"/>
      <c r="H27" s="32">
        <f>F27*G27</f>
        <v>0</v>
      </c>
      <c r="I27" s="79" t="s">
        <v>95</v>
      </c>
      <c r="J27" s="43">
        <v>3</v>
      </c>
      <c r="K27" s="17"/>
      <c r="L27" s="17"/>
    </row>
    <row r="28" spans="2:12" s="18" customFormat="1" ht="111.75" customHeight="1">
      <c r="B28" s="52">
        <f t="shared" si="1"/>
        <v>19</v>
      </c>
      <c r="C28" s="33" t="s">
        <v>51</v>
      </c>
      <c r="D28" s="63"/>
      <c r="E28" s="51" t="s">
        <v>7</v>
      </c>
      <c r="F28" s="51">
        <v>6</v>
      </c>
      <c r="G28" s="35"/>
      <c r="H28" s="32">
        <f>F28*G28</f>
        <v>0</v>
      </c>
      <c r="I28" s="34" t="s">
        <v>96</v>
      </c>
      <c r="J28" s="43">
        <v>3</v>
      </c>
      <c r="K28" s="17"/>
      <c r="L28" s="17"/>
    </row>
    <row r="29" spans="2:12" s="16" customFormat="1" ht="210">
      <c r="B29" s="52">
        <f t="shared" si="1"/>
        <v>20</v>
      </c>
      <c r="C29" s="33" t="s">
        <v>50</v>
      </c>
      <c r="D29" s="65"/>
      <c r="E29" s="51" t="s">
        <v>7</v>
      </c>
      <c r="F29" s="51">
        <v>2</v>
      </c>
      <c r="G29" s="32"/>
      <c r="H29" s="32">
        <f>G29*F29</f>
        <v>0</v>
      </c>
      <c r="I29" s="79" t="s">
        <v>106</v>
      </c>
      <c r="J29" s="43">
        <v>3</v>
      </c>
      <c r="K29" s="15"/>
      <c r="L29" s="15"/>
    </row>
    <row r="30" spans="2:12" s="18" customFormat="1" ht="180">
      <c r="B30" s="52">
        <f t="shared" si="1"/>
        <v>21</v>
      </c>
      <c r="C30" s="33" t="s">
        <v>52</v>
      </c>
      <c r="D30" s="67"/>
      <c r="E30" s="51" t="s">
        <v>55</v>
      </c>
      <c r="F30" s="51">
        <v>2</v>
      </c>
      <c r="G30" s="35"/>
      <c r="H30" s="32">
        <f t="shared" ref="H30:H35" si="3">F30*G30</f>
        <v>0</v>
      </c>
      <c r="I30" s="78" t="s">
        <v>98</v>
      </c>
      <c r="J30" s="43">
        <v>3</v>
      </c>
      <c r="K30" s="17"/>
      <c r="L30" s="17"/>
    </row>
    <row r="31" spans="2:12" s="18" customFormat="1">
      <c r="B31" s="52">
        <f t="shared" si="1"/>
        <v>22</v>
      </c>
      <c r="C31" s="33" t="s">
        <v>54</v>
      </c>
      <c r="D31" s="63"/>
      <c r="E31" s="51" t="s">
        <v>7</v>
      </c>
      <c r="F31" s="51">
        <v>1</v>
      </c>
      <c r="G31" s="35"/>
      <c r="H31" s="32">
        <f t="shared" si="3"/>
        <v>0</v>
      </c>
      <c r="I31" s="78" t="s">
        <v>53</v>
      </c>
      <c r="J31" s="43">
        <v>3</v>
      </c>
      <c r="K31" s="17"/>
      <c r="L31" s="17"/>
    </row>
    <row r="32" spans="2:12" s="18" customFormat="1" ht="60">
      <c r="B32" s="52">
        <f t="shared" si="1"/>
        <v>23</v>
      </c>
      <c r="C32" s="33" t="s">
        <v>56</v>
      </c>
      <c r="D32" s="67"/>
      <c r="E32" s="51" t="s">
        <v>55</v>
      </c>
      <c r="F32" s="51">
        <v>1</v>
      </c>
      <c r="G32" s="35"/>
      <c r="H32" s="32">
        <f t="shared" si="3"/>
        <v>0</v>
      </c>
      <c r="I32" s="78" t="s">
        <v>67</v>
      </c>
      <c r="J32" s="43">
        <v>3</v>
      </c>
      <c r="K32" s="17"/>
      <c r="L32" s="17"/>
    </row>
    <row r="33" spans="2:12" s="18" customFormat="1" ht="270">
      <c r="B33" s="52">
        <f t="shared" si="1"/>
        <v>24</v>
      </c>
      <c r="C33" s="33" t="s">
        <v>20</v>
      </c>
      <c r="D33" s="67"/>
      <c r="E33" s="51" t="s">
        <v>7</v>
      </c>
      <c r="F33" s="51">
        <v>1</v>
      </c>
      <c r="G33" s="35"/>
      <c r="H33" s="32">
        <f t="shared" si="3"/>
        <v>0</v>
      </c>
      <c r="I33" s="78" t="s">
        <v>97</v>
      </c>
      <c r="J33" s="43">
        <v>3</v>
      </c>
      <c r="K33" s="17"/>
      <c r="L33" s="17"/>
    </row>
    <row r="34" spans="2:12" s="18" customFormat="1" ht="30">
      <c r="B34" s="52">
        <f t="shared" si="1"/>
        <v>25</v>
      </c>
      <c r="C34" s="33" t="s">
        <v>57</v>
      </c>
      <c r="D34" s="67"/>
      <c r="E34" s="51" t="s">
        <v>7</v>
      </c>
      <c r="F34" s="51">
        <v>1</v>
      </c>
      <c r="G34" s="35"/>
      <c r="H34" s="32">
        <f t="shared" si="3"/>
        <v>0</v>
      </c>
      <c r="I34" s="78" t="s">
        <v>21</v>
      </c>
      <c r="J34" s="43">
        <v>3</v>
      </c>
      <c r="K34" s="17"/>
      <c r="L34" s="17"/>
    </row>
    <row r="35" spans="2:12" s="18" customFormat="1">
      <c r="B35" s="52">
        <f t="shared" si="1"/>
        <v>26</v>
      </c>
      <c r="C35" s="33" t="s">
        <v>58</v>
      </c>
      <c r="D35" s="63"/>
      <c r="E35" s="51" t="s">
        <v>7</v>
      </c>
      <c r="F35" s="51">
        <v>1</v>
      </c>
      <c r="G35" s="35"/>
      <c r="H35" s="32">
        <f t="shared" si="3"/>
        <v>0</v>
      </c>
      <c r="I35" s="78" t="s">
        <v>59</v>
      </c>
      <c r="J35" s="43">
        <v>3</v>
      </c>
      <c r="K35" s="17"/>
      <c r="L35" s="17"/>
    </row>
    <row r="36" spans="2:12" s="18" customFormat="1" ht="30">
      <c r="B36" s="52">
        <f t="shared" si="1"/>
        <v>27</v>
      </c>
      <c r="C36" s="33" t="s">
        <v>60</v>
      </c>
      <c r="D36" s="67"/>
      <c r="E36" s="51" t="s">
        <v>7</v>
      </c>
      <c r="F36" s="51">
        <v>1</v>
      </c>
      <c r="G36" s="35"/>
      <c r="H36" s="32">
        <f>F36*G36</f>
        <v>0</v>
      </c>
      <c r="I36" s="78" t="s">
        <v>107</v>
      </c>
      <c r="J36" s="43">
        <v>3</v>
      </c>
      <c r="K36" s="17"/>
      <c r="L36" s="17"/>
    </row>
    <row r="37" spans="2:12" s="18" customFormat="1">
      <c r="B37" s="52">
        <f t="shared" si="1"/>
        <v>28</v>
      </c>
      <c r="C37" s="33" t="s">
        <v>133</v>
      </c>
      <c r="D37" s="67"/>
      <c r="E37" s="51" t="s">
        <v>7</v>
      </c>
      <c r="F37" s="51">
        <v>1</v>
      </c>
      <c r="G37" s="35"/>
      <c r="H37" s="32">
        <f>F37*G37</f>
        <v>0</v>
      </c>
      <c r="I37" s="78" t="s">
        <v>134</v>
      </c>
      <c r="J37" s="43">
        <v>3</v>
      </c>
      <c r="K37" s="17"/>
      <c r="L37" s="17"/>
    </row>
    <row r="38" spans="2:12" s="18" customFormat="1" ht="30">
      <c r="B38" s="52">
        <f t="shared" si="1"/>
        <v>29</v>
      </c>
      <c r="C38" s="33" t="s">
        <v>22</v>
      </c>
      <c r="D38" s="63"/>
      <c r="E38" s="51" t="s">
        <v>24</v>
      </c>
      <c r="F38" s="51">
        <v>60</v>
      </c>
      <c r="G38" s="32"/>
      <c r="H38" s="32">
        <f t="shared" ref="H38:H48" si="4">F38*G38</f>
        <v>0</v>
      </c>
      <c r="I38" s="78" t="s">
        <v>108</v>
      </c>
      <c r="J38" s="43">
        <v>3</v>
      </c>
      <c r="K38" s="17"/>
      <c r="L38" s="17"/>
    </row>
    <row r="39" spans="2:12" s="18" customFormat="1">
      <c r="B39" s="52">
        <f t="shared" si="1"/>
        <v>30</v>
      </c>
      <c r="C39" s="33" t="s">
        <v>99</v>
      </c>
      <c r="D39" s="63"/>
      <c r="E39" s="51" t="s">
        <v>24</v>
      </c>
      <c r="F39" s="51">
        <v>20</v>
      </c>
      <c r="G39" s="32"/>
      <c r="H39" s="32">
        <f t="shared" si="4"/>
        <v>0</v>
      </c>
      <c r="I39" s="78" t="s">
        <v>124</v>
      </c>
      <c r="J39" s="43">
        <v>3</v>
      </c>
      <c r="K39" s="17"/>
      <c r="L39" s="17"/>
    </row>
    <row r="40" spans="2:12" s="18" customFormat="1" ht="30">
      <c r="B40" s="52">
        <f t="shared" si="1"/>
        <v>31</v>
      </c>
      <c r="C40" s="33" t="s">
        <v>23</v>
      </c>
      <c r="D40" s="63"/>
      <c r="E40" s="51" t="s">
        <v>24</v>
      </c>
      <c r="F40" s="51">
        <v>10</v>
      </c>
      <c r="G40" s="32"/>
      <c r="H40" s="32">
        <f t="shared" si="4"/>
        <v>0</v>
      </c>
      <c r="I40" s="78" t="s">
        <v>25</v>
      </c>
      <c r="J40" s="43">
        <v>3</v>
      </c>
      <c r="K40" s="17"/>
      <c r="L40" s="17"/>
    </row>
    <row r="41" spans="2:12" s="18" customFormat="1" ht="30">
      <c r="B41" s="52">
        <f t="shared" si="1"/>
        <v>32</v>
      </c>
      <c r="C41" s="33" t="s">
        <v>28</v>
      </c>
      <c r="D41" s="63"/>
      <c r="E41" s="51" t="s">
        <v>7</v>
      </c>
      <c r="F41" s="51">
        <v>7</v>
      </c>
      <c r="G41" s="32"/>
      <c r="H41" s="32">
        <f t="shared" si="4"/>
        <v>0</v>
      </c>
      <c r="I41" s="78" t="s">
        <v>30</v>
      </c>
      <c r="J41" s="43">
        <v>3</v>
      </c>
      <c r="K41" s="17"/>
      <c r="L41" s="17"/>
    </row>
    <row r="42" spans="2:12" s="18" customFormat="1">
      <c r="B42" s="52">
        <f t="shared" si="1"/>
        <v>33</v>
      </c>
      <c r="C42" s="33" t="s">
        <v>27</v>
      </c>
      <c r="D42" s="63"/>
      <c r="E42" s="51" t="s">
        <v>7</v>
      </c>
      <c r="F42" s="51">
        <v>6</v>
      </c>
      <c r="G42" s="32"/>
      <c r="H42" s="32">
        <f t="shared" si="4"/>
        <v>0</v>
      </c>
      <c r="I42" s="78" t="s">
        <v>29</v>
      </c>
      <c r="J42" s="43">
        <v>3</v>
      </c>
      <c r="K42" s="17"/>
      <c r="L42" s="17"/>
    </row>
    <row r="43" spans="2:12" s="18" customFormat="1" ht="30">
      <c r="B43" s="52">
        <f t="shared" si="1"/>
        <v>34</v>
      </c>
      <c r="C43" s="33" t="s">
        <v>38</v>
      </c>
      <c r="D43" s="63"/>
      <c r="E43" s="51" t="s">
        <v>7</v>
      </c>
      <c r="F43" s="51">
        <v>1</v>
      </c>
      <c r="G43" s="35"/>
      <c r="H43" s="32">
        <f t="shared" si="4"/>
        <v>0</v>
      </c>
      <c r="I43" s="78" t="s">
        <v>39</v>
      </c>
      <c r="J43" s="43">
        <v>3</v>
      </c>
      <c r="K43" s="17"/>
      <c r="L43" s="17"/>
    </row>
    <row r="44" spans="2:12" s="18" customFormat="1" ht="30">
      <c r="B44" s="52">
        <f t="shared" si="1"/>
        <v>35</v>
      </c>
      <c r="C44" s="33" t="s">
        <v>9</v>
      </c>
      <c r="D44" s="63"/>
      <c r="E44" s="52" t="s">
        <v>8</v>
      </c>
      <c r="F44" s="51">
        <v>1</v>
      </c>
      <c r="G44" s="32"/>
      <c r="H44" s="32">
        <f t="shared" ref="H44" si="5">F44*G44</f>
        <v>0</v>
      </c>
      <c r="I44" s="78" t="s">
        <v>109</v>
      </c>
      <c r="J44" s="43">
        <v>3</v>
      </c>
      <c r="K44" s="17"/>
      <c r="L44" s="17"/>
    </row>
    <row r="45" spans="2:12" s="18" customFormat="1" ht="30">
      <c r="B45" s="52">
        <f t="shared" si="1"/>
        <v>36</v>
      </c>
      <c r="C45" s="33" t="s">
        <v>34</v>
      </c>
      <c r="D45" s="63"/>
      <c r="E45" s="52" t="s">
        <v>8</v>
      </c>
      <c r="F45" s="51">
        <v>1</v>
      </c>
      <c r="G45" s="32"/>
      <c r="H45" s="32">
        <f t="shared" si="4"/>
        <v>0</v>
      </c>
      <c r="I45" s="34" t="s">
        <v>41</v>
      </c>
      <c r="J45" s="43">
        <v>3</v>
      </c>
      <c r="K45" s="17"/>
      <c r="L45" s="17"/>
    </row>
    <row r="46" spans="2:12" s="18" customFormat="1" ht="30">
      <c r="B46" s="52">
        <f t="shared" si="1"/>
        <v>37</v>
      </c>
      <c r="C46" s="33" t="s">
        <v>35</v>
      </c>
      <c r="D46" s="63"/>
      <c r="E46" s="52" t="s">
        <v>8</v>
      </c>
      <c r="F46" s="51">
        <v>1</v>
      </c>
      <c r="G46" s="32"/>
      <c r="H46" s="32">
        <f t="shared" si="4"/>
        <v>0</v>
      </c>
      <c r="I46" s="78" t="s">
        <v>144</v>
      </c>
      <c r="J46" s="43">
        <v>3</v>
      </c>
      <c r="K46" s="17"/>
      <c r="L46" s="17"/>
    </row>
    <row r="47" spans="2:12" s="5" customFormat="1" ht="30" customHeight="1">
      <c r="B47" s="52">
        <f t="shared" si="1"/>
        <v>38</v>
      </c>
      <c r="C47" s="33" t="s">
        <v>139</v>
      </c>
      <c r="D47" s="63"/>
      <c r="E47" s="52" t="s">
        <v>8</v>
      </c>
      <c r="F47" s="51">
        <v>1</v>
      </c>
      <c r="G47" s="32"/>
      <c r="H47" s="32">
        <f>F47*G47</f>
        <v>0</v>
      </c>
      <c r="I47" s="80" t="s">
        <v>140</v>
      </c>
      <c r="J47" s="43">
        <v>3</v>
      </c>
      <c r="K47" s="12"/>
      <c r="L47" s="12"/>
    </row>
    <row r="48" spans="2:12" s="5" customFormat="1">
      <c r="B48" s="52">
        <f t="shared" si="1"/>
        <v>39</v>
      </c>
      <c r="C48" s="33" t="s">
        <v>36</v>
      </c>
      <c r="D48" s="63"/>
      <c r="E48" s="52" t="s">
        <v>8</v>
      </c>
      <c r="F48" s="51">
        <v>1</v>
      </c>
      <c r="G48" s="32"/>
      <c r="H48" s="32">
        <f t="shared" si="4"/>
        <v>0</v>
      </c>
      <c r="I48" s="80" t="s">
        <v>42</v>
      </c>
      <c r="J48" s="43">
        <v>3</v>
      </c>
      <c r="K48" s="12"/>
      <c r="L48" s="12"/>
    </row>
    <row r="49" spans="2:12" ht="18.75">
      <c r="B49" s="99" t="s">
        <v>45</v>
      </c>
      <c r="C49" s="100"/>
      <c r="D49" s="100"/>
      <c r="E49" s="100"/>
      <c r="F49" s="100"/>
      <c r="G49" s="100"/>
      <c r="H49" s="100"/>
      <c r="I49" s="100"/>
      <c r="J49" s="101"/>
    </row>
    <row r="50" spans="2:12" s="16" customFormat="1" ht="105">
      <c r="B50" s="53">
        <f>B48+1</f>
        <v>40</v>
      </c>
      <c r="C50" s="34" t="s">
        <v>110</v>
      </c>
      <c r="D50" s="69"/>
      <c r="E50" s="53" t="s">
        <v>7</v>
      </c>
      <c r="F50" s="53">
        <v>16</v>
      </c>
      <c r="G50" s="62"/>
      <c r="H50" s="62">
        <f t="shared" ref="H50:H59" si="6">G50*F50</f>
        <v>0</v>
      </c>
      <c r="I50" s="78" t="s">
        <v>87</v>
      </c>
      <c r="J50" s="43">
        <v>3</v>
      </c>
      <c r="K50" s="15"/>
      <c r="L50" s="15"/>
    </row>
    <row r="51" spans="2:12" s="16" customFormat="1" ht="45">
      <c r="B51" s="52">
        <f t="shared" ref="B51:B100" si="7">B50+1</f>
        <v>41</v>
      </c>
      <c r="C51" s="34" t="s">
        <v>83</v>
      </c>
      <c r="D51" s="69"/>
      <c r="E51" s="53" t="s">
        <v>7</v>
      </c>
      <c r="F51" s="53">
        <v>1</v>
      </c>
      <c r="G51" s="62"/>
      <c r="H51" s="62">
        <f t="shared" ref="H51" si="8">G51*F51</f>
        <v>0</v>
      </c>
      <c r="I51" s="78" t="s">
        <v>88</v>
      </c>
      <c r="J51" s="43">
        <v>3</v>
      </c>
      <c r="K51" s="15"/>
      <c r="L51" s="15"/>
    </row>
    <row r="52" spans="2:12" s="16" customFormat="1" ht="45">
      <c r="B52" s="52">
        <f t="shared" si="7"/>
        <v>42</v>
      </c>
      <c r="C52" s="34" t="s">
        <v>84</v>
      </c>
      <c r="D52" s="68"/>
      <c r="E52" s="53" t="s">
        <v>7</v>
      </c>
      <c r="F52" s="53">
        <v>16</v>
      </c>
      <c r="G52" s="62"/>
      <c r="H52" s="62">
        <f t="shared" si="6"/>
        <v>0</v>
      </c>
      <c r="I52" s="78" t="s">
        <v>89</v>
      </c>
      <c r="J52" s="43">
        <v>3</v>
      </c>
      <c r="K52" s="15"/>
      <c r="L52" s="15"/>
    </row>
    <row r="53" spans="2:12" s="16" customFormat="1" ht="45">
      <c r="B53" s="52">
        <f t="shared" si="7"/>
        <v>43</v>
      </c>
      <c r="C53" s="33" t="s">
        <v>82</v>
      </c>
      <c r="D53" s="63"/>
      <c r="E53" s="53" t="s">
        <v>7</v>
      </c>
      <c r="F53" s="51">
        <v>2</v>
      </c>
      <c r="G53" s="32"/>
      <c r="H53" s="32">
        <f>G53*F53</f>
        <v>0</v>
      </c>
      <c r="I53" s="78" t="s">
        <v>111</v>
      </c>
      <c r="J53" s="43">
        <v>3</v>
      </c>
      <c r="K53" s="15"/>
      <c r="L53" s="15"/>
    </row>
    <row r="54" spans="2:12" s="16" customFormat="1" ht="105">
      <c r="B54" s="52">
        <f t="shared" si="7"/>
        <v>44</v>
      </c>
      <c r="C54" s="33" t="s">
        <v>11</v>
      </c>
      <c r="D54" s="67"/>
      <c r="E54" s="53" t="s">
        <v>7</v>
      </c>
      <c r="F54" s="51">
        <v>4</v>
      </c>
      <c r="G54" s="32"/>
      <c r="H54" s="32">
        <f t="shared" si="6"/>
        <v>0</v>
      </c>
      <c r="I54" s="78" t="s">
        <v>37</v>
      </c>
      <c r="J54" s="43">
        <v>3</v>
      </c>
      <c r="K54" s="15"/>
      <c r="L54" s="15"/>
    </row>
    <row r="55" spans="2:12" s="16" customFormat="1" ht="60">
      <c r="B55" s="52">
        <f t="shared" si="7"/>
        <v>45</v>
      </c>
      <c r="C55" s="33" t="s">
        <v>47</v>
      </c>
      <c r="D55" s="68"/>
      <c r="E55" s="52" t="s">
        <v>7</v>
      </c>
      <c r="F55" s="51">
        <v>2</v>
      </c>
      <c r="G55" s="32"/>
      <c r="H55" s="32">
        <f>G55*F55</f>
        <v>0</v>
      </c>
      <c r="I55" s="78" t="s">
        <v>112</v>
      </c>
      <c r="J55" s="43">
        <v>3</v>
      </c>
      <c r="K55" s="15"/>
      <c r="L55" s="15"/>
    </row>
    <row r="56" spans="2:12" s="16" customFormat="1" ht="75">
      <c r="B56" s="52">
        <f t="shared" si="7"/>
        <v>46</v>
      </c>
      <c r="C56" s="33" t="s">
        <v>12</v>
      </c>
      <c r="D56" s="33"/>
      <c r="E56" s="52" t="s">
        <v>7</v>
      </c>
      <c r="F56" s="51">
        <v>2</v>
      </c>
      <c r="G56" s="32"/>
      <c r="H56" s="32">
        <f t="shared" ref="H56:H57" si="9">G56*F56</f>
        <v>0</v>
      </c>
      <c r="I56" s="78" t="s">
        <v>90</v>
      </c>
      <c r="J56" s="43">
        <v>5</v>
      </c>
      <c r="K56" s="15"/>
      <c r="L56" s="15"/>
    </row>
    <row r="57" spans="2:12" s="16" customFormat="1" ht="90">
      <c r="B57" s="52">
        <f t="shared" si="7"/>
        <v>47</v>
      </c>
      <c r="C57" s="33" t="s">
        <v>13</v>
      </c>
      <c r="D57" s="33"/>
      <c r="E57" s="51" t="s">
        <v>8</v>
      </c>
      <c r="F57" s="51">
        <v>1</v>
      </c>
      <c r="G57" s="32"/>
      <c r="H57" s="32">
        <f t="shared" si="9"/>
        <v>0</v>
      </c>
      <c r="I57" s="83" t="s">
        <v>127</v>
      </c>
      <c r="J57" s="43">
        <v>3</v>
      </c>
      <c r="K57" s="15"/>
      <c r="L57" s="15"/>
    </row>
    <row r="58" spans="2:12" s="16" customFormat="1" ht="165">
      <c r="B58" s="52">
        <f t="shared" si="7"/>
        <v>48</v>
      </c>
      <c r="C58" s="81" t="s">
        <v>126</v>
      </c>
      <c r="D58" s="82"/>
      <c r="E58" s="51" t="s">
        <v>8</v>
      </c>
      <c r="F58" s="51">
        <v>1</v>
      </c>
      <c r="G58" s="32"/>
      <c r="H58" s="32">
        <f t="shared" ref="H58" si="10">G58*F58</f>
        <v>0</v>
      </c>
      <c r="I58" s="85" t="s">
        <v>129</v>
      </c>
      <c r="J58" s="43">
        <v>3</v>
      </c>
      <c r="K58" s="15"/>
      <c r="L58" s="15"/>
    </row>
    <row r="59" spans="2:12" s="16" customFormat="1" ht="30">
      <c r="B59" s="52">
        <f t="shared" si="7"/>
        <v>49</v>
      </c>
      <c r="C59" s="33" t="s">
        <v>92</v>
      </c>
      <c r="D59" s="64"/>
      <c r="E59" s="51" t="s">
        <v>7</v>
      </c>
      <c r="F59" s="51">
        <v>3</v>
      </c>
      <c r="G59" s="32"/>
      <c r="H59" s="32">
        <f t="shared" si="6"/>
        <v>0</v>
      </c>
      <c r="I59" s="34" t="s">
        <v>113</v>
      </c>
      <c r="J59" s="43">
        <v>3</v>
      </c>
      <c r="K59" s="15"/>
      <c r="L59" s="15"/>
    </row>
    <row r="60" spans="2:12" s="16" customFormat="1" ht="30">
      <c r="B60" s="52">
        <f t="shared" si="7"/>
        <v>50</v>
      </c>
      <c r="C60" s="33" t="s">
        <v>92</v>
      </c>
      <c r="D60" s="64"/>
      <c r="E60" s="51" t="s">
        <v>7</v>
      </c>
      <c r="F60" s="51">
        <v>4</v>
      </c>
      <c r="G60" s="32"/>
      <c r="H60" s="32">
        <f t="shared" ref="H60" si="11">G60*F60</f>
        <v>0</v>
      </c>
      <c r="I60" s="34" t="s">
        <v>114</v>
      </c>
      <c r="J60" s="43">
        <v>3</v>
      </c>
      <c r="K60" s="15"/>
      <c r="L60" s="15"/>
    </row>
    <row r="61" spans="2:12" s="18" customFormat="1" ht="30">
      <c r="B61" s="52">
        <f t="shared" si="7"/>
        <v>51</v>
      </c>
      <c r="C61" s="33" t="s">
        <v>60</v>
      </c>
      <c r="D61" s="67"/>
      <c r="E61" s="51" t="s">
        <v>7</v>
      </c>
      <c r="F61" s="51">
        <v>1</v>
      </c>
      <c r="G61" s="35"/>
      <c r="H61" s="32">
        <f>F61*G61</f>
        <v>0</v>
      </c>
      <c r="I61" s="78" t="s">
        <v>107</v>
      </c>
      <c r="J61" s="43">
        <v>3</v>
      </c>
      <c r="K61" s="17"/>
      <c r="L61" s="17"/>
    </row>
    <row r="62" spans="2:12" s="18" customFormat="1">
      <c r="B62" s="52">
        <f t="shared" si="7"/>
        <v>52</v>
      </c>
      <c r="C62" s="33" t="s">
        <v>133</v>
      </c>
      <c r="D62" s="67"/>
      <c r="E62" s="51" t="s">
        <v>7</v>
      </c>
      <c r="F62" s="51">
        <v>1</v>
      </c>
      <c r="G62" s="35"/>
      <c r="H62" s="32">
        <f>F62*G62</f>
        <v>0</v>
      </c>
      <c r="I62" s="78" t="s">
        <v>135</v>
      </c>
      <c r="J62" s="43">
        <v>3</v>
      </c>
      <c r="K62" s="17"/>
      <c r="L62" s="17"/>
    </row>
    <row r="63" spans="2:12" s="16" customFormat="1" ht="315">
      <c r="B63" s="52">
        <f t="shared" si="7"/>
        <v>53</v>
      </c>
      <c r="C63" s="33" t="s">
        <v>32</v>
      </c>
      <c r="D63" s="67"/>
      <c r="E63" s="52" t="s">
        <v>7</v>
      </c>
      <c r="F63" s="51">
        <v>1</v>
      </c>
      <c r="G63" s="32"/>
      <c r="H63" s="32">
        <f>G63*F63</f>
        <v>0</v>
      </c>
      <c r="I63" s="34" t="s">
        <v>103</v>
      </c>
      <c r="J63" s="43">
        <v>3</v>
      </c>
      <c r="K63" s="15"/>
      <c r="L63" s="15"/>
    </row>
    <row r="64" spans="2:12" s="16" customFormat="1" ht="90">
      <c r="B64" s="52">
        <f t="shared" si="7"/>
        <v>54</v>
      </c>
      <c r="C64" s="33" t="s">
        <v>72</v>
      </c>
      <c r="D64" s="67"/>
      <c r="E64" s="52" t="s">
        <v>7</v>
      </c>
      <c r="F64" s="51">
        <v>1</v>
      </c>
      <c r="G64" s="32"/>
      <c r="H64" s="32">
        <f>G64*F64</f>
        <v>0</v>
      </c>
      <c r="I64" s="34" t="s">
        <v>104</v>
      </c>
      <c r="J64" s="43">
        <v>3</v>
      </c>
      <c r="K64" s="15"/>
      <c r="L64" s="15"/>
    </row>
    <row r="65" spans="2:12" s="16" customFormat="1" ht="105">
      <c r="B65" s="52">
        <f t="shared" si="7"/>
        <v>55</v>
      </c>
      <c r="C65" s="33" t="s">
        <v>44</v>
      </c>
      <c r="D65" s="67"/>
      <c r="E65" s="51" t="s">
        <v>7</v>
      </c>
      <c r="F65" s="51">
        <v>3</v>
      </c>
      <c r="G65" s="32"/>
      <c r="H65" s="32">
        <f>G65*F65</f>
        <v>0</v>
      </c>
      <c r="I65" s="78" t="s">
        <v>105</v>
      </c>
      <c r="J65" s="43">
        <v>3</v>
      </c>
      <c r="K65" s="15"/>
      <c r="L65" s="15"/>
    </row>
    <row r="66" spans="2:12" s="18" customFormat="1" ht="150">
      <c r="B66" s="52">
        <f t="shared" si="7"/>
        <v>56</v>
      </c>
      <c r="C66" s="33" t="s">
        <v>61</v>
      </c>
      <c r="D66" s="67"/>
      <c r="E66" s="51" t="s">
        <v>7</v>
      </c>
      <c r="F66" s="51">
        <v>2</v>
      </c>
      <c r="G66" s="32"/>
      <c r="H66" s="32">
        <f t="shared" ref="H66:H71" si="12">F66*G66</f>
        <v>0</v>
      </c>
      <c r="I66" s="79" t="s">
        <v>94</v>
      </c>
      <c r="J66" s="43">
        <v>3</v>
      </c>
      <c r="K66" s="17"/>
      <c r="L66" s="17"/>
    </row>
    <row r="67" spans="2:12" s="18" customFormat="1" ht="75">
      <c r="B67" s="52">
        <f t="shared" si="7"/>
        <v>57</v>
      </c>
      <c r="C67" s="33" t="s">
        <v>15</v>
      </c>
      <c r="D67" s="63"/>
      <c r="E67" s="51" t="s">
        <v>7</v>
      </c>
      <c r="F67" s="51">
        <v>2</v>
      </c>
      <c r="G67" s="35"/>
      <c r="H67" s="32">
        <f t="shared" si="12"/>
        <v>0</v>
      </c>
      <c r="I67" s="79" t="s">
        <v>115</v>
      </c>
      <c r="J67" s="43">
        <v>3</v>
      </c>
      <c r="K67" s="17"/>
      <c r="L67" s="17"/>
    </row>
    <row r="68" spans="2:12" s="18" customFormat="1" ht="30">
      <c r="B68" s="52">
        <f t="shared" si="7"/>
        <v>58</v>
      </c>
      <c r="C68" s="33" t="s">
        <v>62</v>
      </c>
      <c r="D68" s="63"/>
      <c r="E68" s="51" t="s">
        <v>7</v>
      </c>
      <c r="F68" s="51">
        <v>2</v>
      </c>
      <c r="G68" s="35"/>
      <c r="H68" s="32">
        <f t="shared" si="12"/>
        <v>0</v>
      </c>
      <c r="I68" s="79" t="s">
        <v>116</v>
      </c>
      <c r="J68" s="43">
        <v>3</v>
      </c>
      <c r="K68" s="17"/>
      <c r="L68" s="17"/>
    </row>
    <row r="69" spans="2:12" s="18" customFormat="1" ht="120">
      <c r="B69" s="52">
        <f t="shared" si="7"/>
        <v>59</v>
      </c>
      <c r="C69" s="33" t="s">
        <v>50</v>
      </c>
      <c r="D69" s="63"/>
      <c r="E69" s="51" t="s">
        <v>7</v>
      </c>
      <c r="F69" s="51">
        <v>1</v>
      </c>
      <c r="G69" s="36"/>
      <c r="H69" s="32">
        <f t="shared" si="12"/>
        <v>0</v>
      </c>
      <c r="I69" s="79" t="s">
        <v>120</v>
      </c>
      <c r="J69" s="43">
        <v>3</v>
      </c>
      <c r="K69" s="17"/>
      <c r="L69" s="17"/>
    </row>
    <row r="70" spans="2:12" s="18" customFormat="1">
      <c r="B70" s="52">
        <f t="shared" si="7"/>
        <v>60</v>
      </c>
      <c r="C70" s="33" t="s">
        <v>63</v>
      </c>
      <c r="D70" s="63"/>
      <c r="E70" s="51" t="s">
        <v>7</v>
      </c>
      <c r="F70" s="51">
        <v>1</v>
      </c>
      <c r="G70" s="35"/>
      <c r="H70" s="32">
        <f t="shared" si="12"/>
        <v>0</v>
      </c>
      <c r="I70" s="34" t="s">
        <v>117</v>
      </c>
      <c r="J70" s="43">
        <v>3</v>
      </c>
      <c r="K70" s="17"/>
      <c r="L70" s="17"/>
    </row>
    <row r="71" spans="2:12" s="18" customFormat="1" ht="90">
      <c r="B71" s="52">
        <f t="shared" si="7"/>
        <v>61</v>
      </c>
      <c r="C71" s="33" t="s">
        <v>51</v>
      </c>
      <c r="D71" s="63"/>
      <c r="E71" s="51" t="s">
        <v>7</v>
      </c>
      <c r="F71" s="51">
        <v>12</v>
      </c>
      <c r="G71" s="35"/>
      <c r="H71" s="32">
        <f t="shared" si="12"/>
        <v>0</v>
      </c>
      <c r="I71" s="34" t="s">
        <v>118</v>
      </c>
      <c r="J71" s="43">
        <v>3</v>
      </c>
      <c r="K71" s="17"/>
      <c r="L71" s="17"/>
    </row>
    <row r="72" spans="2:12" s="18" customFormat="1" ht="120">
      <c r="B72" s="52">
        <f t="shared" si="7"/>
        <v>62</v>
      </c>
      <c r="C72" s="33" t="s">
        <v>50</v>
      </c>
      <c r="D72" s="63"/>
      <c r="E72" s="51" t="s">
        <v>7</v>
      </c>
      <c r="F72" s="51">
        <v>3</v>
      </c>
      <c r="G72" s="35"/>
      <c r="H72" s="32">
        <f t="shared" ref="H72:H98" si="13">F72*G72</f>
        <v>0</v>
      </c>
      <c r="I72" s="79" t="s">
        <v>119</v>
      </c>
      <c r="J72" s="43">
        <v>3</v>
      </c>
      <c r="K72" s="17"/>
      <c r="L72" s="17"/>
    </row>
    <row r="73" spans="2:12" s="18" customFormat="1">
      <c r="B73" s="52">
        <f t="shared" si="7"/>
        <v>63</v>
      </c>
      <c r="C73" s="33" t="s">
        <v>63</v>
      </c>
      <c r="D73" s="63"/>
      <c r="E73" s="51" t="s">
        <v>7</v>
      </c>
      <c r="F73" s="51">
        <v>3</v>
      </c>
      <c r="G73" s="35"/>
      <c r="H73" s="32">
        <f t="shared" si="13"/>
        <v>0</v>
      </c>
      <c r="I73" s="34" t="s">
        <v>117</v>
      </c>
      <c r="J73" s="43">
        <v>3</v>
      </c>
      <c r="K73" s="17"/>
      <c r="L73" s="17"/>
    </row>
    <row r="74" spans="2:12" s="18" customFormat="1" ht="75">
      <c r="B74" s="52">
        <f t="shared" si="7"/>
        <v>64</v>
      </c>
      <c r="C74" s="33" t="s">
        <v>64</v>
      </c>
      <c r="D74" s="63"/>
      <c r="E74" s="51" t="s">
        <v>7</v>
      </c>
      <c r="F74" s="51">
        <v>10</v>
      </c>
      <c r="G74" s="36"/>
      <c r="H74" s="32">
        <f t="shared" si="13"/>
        <v>0</v>
      </c>
      <c r="I74" s="79" t="s">
        <v>121</v>
      </c>
      <c r="J74" s="43">
        <v>3</v>
      </c>
      <c r="K74" s="17"/>
      <c r="L74" s="17"/>
    </row>
    <row r="75" spans="2:12" s="18" customFormat="1" ht="90">
      <c r="B75" s="52">
        <f t="shared" si="7"/>
        <v>65</v>
      </c>
      <c r="C75" s="33" t="s">
        <v>17</v>
      </c>
      <c r="D75" s="63"/>
      <c r="E75" s="51" t="s">
        <v>7</v>
      </c>
      <c r="F75" s="51">
        <v>10</v>
      </c>
      <c r="G75" s="35"/>
      <c r="H75" s="32">
        <f t="shared" si="13"/>
        <v>0</v>
      </c>
      <c r="I75" s="34" t="s">
        <v>16</v>
      </c>
      <c r="J75" s="43">
        <v>3</v>
      </c>
      <c r="K75" s="17"/>
      <c r="L75" s="17"/>
    </row>
    <row r="76" spans="2:12" s="18" customFormat="1" ht="150">
      <c r="B76" s="52">
        <f t="shared" si="7"/>
        <v>66</v>
      </c>
      <c r="C76" s="33" t="s">
        <v>65</v>
      </c>
      <c r="D76" s="63"/>
      <c r="E76" s="51" t="s">
        <v>7</v>
      </c>
      <c r="F76" s="51">
        <v>10</v>
      </c>
      <c r="G76" s="35"/>
      <c r="H76" s="32">
        <f t="shared" si="13"/>
        <v>0</v>
      </c>
      <c r="I76" s="34" t="s">
        <v>18</v>
      </c>
      <c r="J76" s="43">
        <v>3</v>
      </c>
      <c r="K76" s="17"/>
      <c r="L76" s="17"/>
    </row>
    <row r="77" spans="2:12" s="18" customFormat="1" ht="30">
      <c r="B77" s="52">
        <f t="shared" si="7"/>
        <v>67</v>
      </c>
      <c r="C77" s="33" t="s">
        <v>19</v>
      </c>
      <c r="D77" s="63"/>
      <c r="E77" s="51" t="s">
        <v>7</v>
      </c>
      <c r="F77" s="51">
        <v>3</v>
      </c>
      <c r="G77" s="35"/>
      <c r="H77" s="32">
        <f t="shared" si="13"/>
        <v>0</v>
      </c>
      <c r="I77" s="78" t="s">
        <v>122</v>
      </c>
      <c r="J77" s="43">
        <v>3</v>
      </c>
      <c r="K77" s="17"/>
      <c r="L77" s="17"/>
    </row>
    <row r="78" spans="2:12" s="18" customFormat="1">
      <c r="B78" s="52">
        <f t="shared" si="7"/>
        <v>68</v>
      </c>
      <c r="C78" s="33" t="s">
        <v>66</v>
      </c>
      <c r="D78" s="63"/>
      <c r="E78" s="51" t="s">
        <v>7</v>
      </c>
      <c r="F78" s="51">
        <v>1</v>
      </c>
      <c r="G78" s="35"/>
      <c r="H78" s="32">
        <f t="shared" si="13"/>
        <v>0</v>
      </c>
      <c r="I78" s="78" t="s">
        <v>123</v>
      </c>
      <c r="J78" s="43">
        <v>3</v>
      </c>
      <c r="K78" s="17"/>
      <c r="L78" s="17"/>
    </row>
    <row r="79" spans="2:12" s="18" customFormat="1" ht="180">
      <c r="B79" s="52">
        <f t="shared" si="7"/>
        <v>69</v>
      </c>
      <c r="C79" s="33" t="s">
        <v>52</v>
      </c>
      <c r="D79" s="67"/>
      <c r="E79" s="51" t="s">
        <v>55</v>
      </c>
      <c r="F79" s="51">
        <v>4</v>
      </c>
      <c r="G79" s="35"/>
      <c r="H79" s="32">
        <f t="shared" si="13"/>
        <v>0</v>
      </c>
      <c r="I79" s="78" t="s">
        <v>98</v>
      </c>
      <c r="J79" s="43">
        <v>3</v>
      </c>
      <c r="K79" s="17"/>
      <c r="L79" s="17"/>
    </row>
    <row r="80" spans="2:12" s="18" customFormat="1">
      <c r="B80" s="52">
        <f t="shared" si="7"/>
        <v>70</v>
      </c>
      <c r="C80" s="33" t="s">
        <v>54</v>
      </c>
      <c r="D80" s="63"/>
      <c r="E80" s="51" t="s">
        <v>7</v>
      </c>
      <c r="F80" s="51">
        <v>2</v>
      </c>
      <c r="G80" s="35"/>
      <c r="H80" s="32">
        <f t="shared" si="13"/>
        <v>0</v>
      </c>
      <c r="I80" s="78" t="s">
        <v>53</v>
      </c>
      <c r="J80" s="43">
        <v>3</v>
      </c>
      <c r="K80" s="17"/>
      <c r="L80" s="17"/>
    </row>
    <row r="81" spans="2:12" s="18" customFormat="1" ht="60">
      <c r="B81" s="52">
        <f t="shared" si="7"/>
        <v>71</v>
      </c>
      <c r="C81" s="33" t="s">
        <v>56</v>
      </c>
      <c r="D81" s="67"/>
      <c r="E81" s="51" t="s">
        <v>55</v>
      </c>
      <c r="F81" s="51">
        <v>2</v>
      </c>
      <c r="G81" s="35"/>
      <c r="H81" s="32">
        <f t="shared" si="13"/>
        <v>0</v>
      </c>
      <c r="I81" s="78" t="s">
        <v>67</v>
      </c>
      <c r="J81" s="43">
        <v>3</v>
      </c>
      <c r="K81" s="17"/>
      <c r="L81" s="17"/>
    </row>
    <row r="82" spans="2:12" s="18" customFormat="1" ht="30">
      <c r="B82" s="52">
        <f t="shared" si="7"/>
        <v>72</v>
      </c>
      <c r="C82" s="33" t="s">
        <v>68</v>
      </c>
      <c r="D82" s="63"/>
      <c r="E82" s="51" t="s">
        <v>7</v>
      </c>
      <c r="F82" s="51">
        <v>1</v>
      </c>
      <c r="G82" s="35"/>
      <c r="H82" s="32">
        <f t="shared" si="13"/>
        <v>0</v>
      </c>
      <c r="I82" s="78" t="s">
        <v>71</v>
      </c>
      <c r="J82" s="43">
        <v>3</v>
      </c>
      <c r="K82" s="17"/>
      <c r="L82" s="17"/>
    </row>
    <row r="83" spans="2:12" s="18" customFormat="1" ht="30">
      <c r="B83" s="52">
        <f t="shared" si="7"/>
        <v>73</v>
      </c>
      <c r="C83" s="33" t="s">
        <v>69</v>
      </c>
      <c r="D83" s="63"/>
      <c r="E83" s="51" t="s">
        <v>7</v>
      </c>
      <c r="F83" s="51">
        <v>2</v>
      </c>
      <c r="G83" s="35"/>
      <c r="H83" s="32">
        <f t="shared" si="13"/>
        <v>0</v>
      </c>
      <c r="I83" s="78" t="s">
        <v>70</v>
      </c>
      <c r="J83" s="43">
        <v>3</v>
      </c>
      <c r="K83" s="17"/>
      <c r="L83" s="17"/>
    </row>
    <row r="84" spans="2:12" s="18" customFormat="1" ht="270">
      <c r="B84" s="52">
        <f t="shared" si="7"/>
        <v>74</v>
      </c>
      <c r="C84" s="33" t="s">
        <v>20</v>
      </c>
      <c r="D84" s="67"/>
      <c r="E84" s="51" t="s">
        <v>7</v>
      </c>
      <c r="F84" s="51">
        <v>1</v>
      </c>
      <c r="G84" s="35"/>
      <c r="H84" s="32">
        <f t="shared" si="13"/>
        <v>0</v>
      </c>
      <c r="I84" s="78" t="s">
        <v>97</v>
      </c>
      <c r="J84" s="43">
        <v>3</v>
      </c>
      <c r="K84" s="17"/>
      <c r="L84" s="17"/>
    </row>
    <row r="85" spans="2:12" s="18" customFormat="1" ht="30">
      <c r="B85" s="52">
        <f t="shared" si="7"/>
        <v>75</v>
      </c>
      <c r="C85" s="33" t="s">
        <v>57</v>
      </c>
      <c r="D85" s="67"/>
      <c r="E85" s="51" t="s">
        <v>7</v>
      </c>
      <c r="F85" s="51">
        <v>1</v>
      </c>
      <c r="G85" s="35"/>
      <c r="H85" s="32">
        <f t="shared" si="13"/>
        <v>0</v>
      </c>
      <c r="I85" s="78" t="s">
        <v>21</v>
      </c>
      <c r="J85" s="43">
        <v>3</v>
      </c>
      <c r="K85" s="17"/>
      <c r="L85" s="17"/>
    </row>
    <row r="86" spans="2:12" s="18" customFormat="1">
      <c r="B86" s="52">
        <f t="shared" si="7"/>
        <v>76</v>
      </c>
      <c r="C86" s="33" t="s">
        <v>58</v>
      </c>
      <c r="D86" s="63"/>
      <c r="E86" s="51" t="s">
        <v>7</v>
      </c>
      <c r="F86" s="51">
        <v>1</v>
      </c>
      <c r="G86" s="35"/>
      <c r="H86" s="32">
        <f t="shared" si="13"/>
        <v>0</v>
      </c>
      <c r="I86" s="78" t="s">
        <v>59</v>
      </c>
      <c r="J86" s="43">
        <v>3</v>
      </c>
      <c r="K86" s="17"/>
      <c r="L86" s="17"/>
    </row>
    <row r="87" spans="2:12" s="16" customFormat="1" ht="45">
      <c r="B87" s="52">
        <f t="shared" si="7"/>
        <v>77</v>
      </c>
      <c r="C87" s="33" t="s">
        <v>73</v>
      </c>
      <c r="D87" s="63"/>
      <c r="E87" s="52" t="s">
        <v>8</v>
      </c>
      <c r="F87" s="51">
        <v>1</v>
      </c>
      <c r="G87" s="32"/>
      <c r="H87" s="32">
        <f t="shared" ref="H87" si="14">G87*F87</f>
        <v>0</v>
      </c>
      <c r="I87" s="78" t="s">
        <v>78</v>
      </c>
      <c r="J87" s="43">
        <v>3</v>
      </c>
      <c r="K87" s="15"/>
      <c r="L87" s="15"/>
    </row>
    <row r="88" spans="2:12" s="16" customFormat="1" ht="60">
      <c r="B88" s="52">
        <f t="shared" si="7"/>
        <v>78</v>
      </c>
      <c r="C88" s="34" t="s">
        <v>74</v>
      </c>
      <c r="D88" s="63"/>
      <c r="E88" s="53" t="s">
        <v>8</v>
      </c>
      <c r="F88" s="53">
        <v>1</v>
      </c>
      <c r="G88" s="62"/>
      <c r="H88" s="62">
        <f>G88*F88</f>
        <v>0</v>
      </c>
      <c r="I88" s="78" t="s">
        <v>128</v>
      </c>
      <c r="J88" s="43">
        <v>3</v>
      </c>
      <c r="K88" s="15"/>
      <c r="L88" s="15"/>
    </row>
    <row r="89" spans="2:12" s="18" customFormat="1" ht="30">
      <c r="B89" s="52">
        <f t="shared" si="7"/>
        <v>79</v>
      </c>
      <c r="C89" s="33" t="s">
        <v>22</v>
      </c>
      <c r="D89" s="63"/>
      <c r="E89" s="51" t="s">
        <v>24</v>
      </c>
      <c r="F89" s="51">
        <v>200</v>
      </c>
      <c r="G89" s="32"/>
      <c r="H89" s="32">
        <f t="shared" si="13"/>
        <v>0</v>
      </c>
      <c r="I89" s="78" t="s">
        <v>26</v>
      </c>
      <c r="J89" s="43">
        <v>3</v>
      </c>
      <c r="K89" s="17"/>
      <c r="L89" s="17"/>
    </row>
    <row r="90" spans="2:12" s="18" customFormat="1">
      <c r="B90" s="52">
        <f t="shared" si="7"/>
        <v>80</v>
      </c>
      <c r="C90" s="33" t="s">
        <v>99</v>
      </c>
      <c r="D90" s="63"/>
      <c r="E90" s="51" t="s">
        <v>24</v>
      </c>
      <c r="F90" s="51">
        <v>40</v>
      </c>
      <c r="G90" s="32"/>
      <c r="H90" s="32">
        <f t="shared" si="13"/>
        <v>0</v>
      </c>
      <c r="I90" s="78" t="s">
        <v>124</v>
      </c>
      <c r="J90" s="43">
        <v>3</v>
      </c>
      <c r="K90" s="17"/>
      <c r="L90" s="17"/>
    </row>
    <row r="91" spans="2:12" s="18" customFormat="1" ht="30">
      <c r="B91" s="52">
        <f t="shared" si="7"/>
        <v>81</v>
      </c>
      <c r="C91" s="33" t="s">
        <v>23</v>
      </c>
      <c r="D91" s="63"/>
      <c r="E91" s="51" t="s">
        <v>24</v>
      </c>
      <c r="F91" s="51">
        <v>40</v>
      </c>
      <c r="G91" s="32"/>
      <c r="H91" s="32">
        <f t="shared" si="13"/>
        <v>0</v>
      </c>
      <c r="I91" s="78" t="s">
        <v>25</v>
      </c>
      <c r="J91" s="43">
        <v>3</v>
      </c>
      <c r="K91" s="17"/>
      <c r="L91" s="17"/>
    </row>
    <row r="92" spans="2:12" s="18" customFormat="1" ht="30">
      <c r="B92" s="52">
        <f t="shared" si="7"/>
        <v>82</v>
      </c>
      <c r="C92" s="33" t="s">
        <v>28</v>
      </c>
      <c r="D92" s="63"/>
      <c r="E92" s="51" t="s">
        <v>7</v>
      </c>
      <c r="F92" s="51">
        <v>12</v>
      </c>
      <c r="G92" s="32"/>
      <c r="H92" s="32">
        <f t="shared" si="13"/>
        <v>0</v>
      </c>
      <c r="I92" s="78" t="s">
        <v>30</v>
      </c>
      <c r="J92" s="43">
        <v>3</v>
      </c>
      <c r="K92" s="17"/>
      <c r="L92" s="17"/>
    </row>
    <row r="93" spans="2:12" s="18" customFormat="1">
      <c r="B93" s="52">
        <f t="shared" si="7"/>
        <v>83</v>
      </c>
      <c r="C93" s="33" t="s">
        <v>27</v>
      </c>
      <c r="D93" s="63"/>
      <c r="E93" s="51" t="s">
        <v>7</v>
      </c>
      <c r="F93" s="51">
        <v>30</v>
      </c>
      <c r="G93" s="32"/>
      <c r="H93" s="32">
        <f t="shared" si="13"/>
        <v>0</v>
      </c>
      <c r="I93" s="78" t="s">
        <v>29</v>
      </c>
      <c r="J93" s="43">
        <v>3</v>
      </c>
      <c r="K93" s="17"/>
      <c r="L93" s="17"/>
    </row>
    <row r="94" spans="2:12" s="18" customFormat="1" ht="48.75" customHeight="1">
      <c r="B94" s="52">
        <f t="shared" si="7"/>
        <v>84</v>
      </c>
      <c r="C94" s="33" t="s">
        <v>131</v>
      </c>
      <c r="D94" s="63"/>
      <c r="E94" s="52" t="s">
        <v>8</v>
      </c>
      <c r="F94" s="51">
        <v>1</v>
      </c>
      <c r="G94" s="32"/>
      <c r="H94" s="32">
        <f>F94*G94</f>
        <v>0</v>
      </c>
      <c r="I94" s="78" t="s">
        <v>132</v>
      </c>
      <c r="J94" s="43">
        <v>3</v>
      </c>
      <c r="K94" s="17"/>
      <c r="L94" s="17"/>
    </row>
    <row r="95" spans="2:12" s="18" customFormat="1" ht="21" customHeight="1">
      <c r="B95" s="52">
        <f t="shared" si="7"/>
        <v>85</v>
      </c>
      <c r="C95" s="33" t="s">
        <v>9</v>
      </c>
      <c r="D95" s="63"/>
      <c r="E95" s="52" t="s">
        <v>8</v>
      </c>
      <c r="F95" s="51">
        <v>1</v>
      </c>
      <c r="G95" s="32"/>
      <c r="H95" s="32">
        <f t="shared" si="13"/>
        <v>0</v>
      </c>
      <c r="I95" s="78" t="s">
        <v>40</v>
      </c>
      <c r="J95" s="43">
        <v>3</v>
      </c>
      <c r="K95" s="17"/>
      <c r="L95" s="17"/>
    </row>
    <row r="96" spans="2:12" s="18" customFormat="1" ht="30">
      <c r="B96" s="52">
        <f t="shared" si="7"/>
        <v>86</v>
      </c>
      <c r="C96" s="33" t="s">
        <v>85</v>
      </c>
      <c r="D96" s="63"/>
      <c r="E96" s="52" t="s">
        <v>8</v>
      </c>
      <c r="F96" s="51">
        <v>1</v>
      </c>
      <c r="G96" s="32"/>
      <c r="H96" s="32">
        <f t="shared" ref="H96" si="15">F96*G96</f>
        <v>0</v>
      </c>
      <c r="I96" s="78" t="s">
        <v>125</v>
      </c>
      <c r="J96" s="43">
        <v>3</v>
      </c>
      <c r="K96" s="17"/>
      <c r="L96" s="17"/>
    </row>
    <row r="97" spans="1:12" s="18" customFormat="1" ht="30">
      <c r="B97" s="52">
        <f t="shared" si="7"/>
        <v>87</v>
      </c>
      <c r="C97" s="33" t="s">
        <v>34</v>
      </c>
      <c r="D97" s="63"/>
      <c r="E97" s="52" t="s">
        <v>8</v>
      </c>
      <c r="F97" s="51">
        <v>1</v>
      </c>
      <c r="G97" s="32"/>
      <c r="H97" s="32">
        <f t="shared" si="13"/>
        <v>0</v>
      </c>
      <c r="I97" s="34" t="s">
        <v>41</v>
      </c>
      <c r="J97" s="43">
        <v>3</v>
      </c>
      <c r="K97" s="17"/>
      <c r="L97" s="17"/>
    </row>
    <row r="98" spans="1:12" s="18" customFormat="1" ht="32.25" customHeight="1">
      <c r="B98" s="52">
        <f t="shared" si="7"/>
        <v>88</v>
      </c>
      <c r="C98" s="33" t="s">
        <v>86</v>
      </c>
      <c r="D98" s="63"/>
      <c r="E98" s="52" t="s">
        <v>8</v>
      </c>
      <c r="F98" s="51">
        <v>1</v>
      </c>
      <c r="G98" s="32"/>
      <c r="H98" s="32">
        <f t="shared" si="13"/>
        <v>0</v>
      </c>
      <c r="I98" s="78" t="s">
        <v>144</v>
      </c>
      <c r="J98" s="43">
        <v>3</v>
      </c>
      <c r="K98" s="17"/>
      <c r="L98" s="17"/>
    </row>
    <row r="99" spans="1:12" s="5" customFormat="1" ht="30" customHeight="1">
      <c r="B99" s="52">
        <f t="shared" si="7"/>
        <v>89</v>
      </c>
      <c r="C99" s="33" t="s">
        <v>139</v>
      </c>
      <c r="D99" s="63"/>
      <c r="E99" s="52" t="s">
        <v>8</v>
      </c>
      <c r="F99" s="51">
        <v>1</v>
      </c>
      <c r="G99" s="32"/>
      <c r="H99" s="32">
        <f>F99*G99</f>
        <v>0</v>
      </c>
      <c r="I99" s="80" t="s">
        <v>140</v>
      </c>
      <c r="J99" s="43">
        <v>3</v>
      </c>
      <c r="K99" s="12"/>
      <c r="L99" s="12"/>
    </row>
    <row r="100" spans="1:12" s="5" customFormat="1">
      <c r="B100" s="52">
        <f t="shared" si="7"/>
        <v>90</v>
      </c>
      <c r="C100" s="33" t="s">
        <v>36</v>
      </c>
      <c r="D100" s="63"/>
      <c r="E100" s="52" t="s">
        <v>8</v>
      </c>
      <c r="F100" s="51">
        <v>1</v>
      </c>
      <c r="G100" s="32"/>
      <c r="H100" s="32">
        <f>F100*G100</f>
        <v>0</v>
      </c>
      <c r="I100" s="80" t="s">
        <v>42</v>
      </c>
      <c r="J100" s="43">
        <v>3</v>
      </c>
      <c r="K100" s="12"/>
      <c r="L100" s="12"/>
    </row>
    <row r="101" spans="1:12" ht="15.75">
      <c r="B101" s="74"/>
      <c r="C101" s="58" t="s">
        <v>10</v>
      </c>
      <c r="D101" s="59"/>
      <c r="E101" s="60"/>
      <c r="F101" s="60"/>
      <c r="G101" s="61"/>
      <c r="H101" s="77">
        <f>SUM(H10:H100)</f>
        <v>0</v>
      </c>
      <c r="I101" s="40"/>
      <c r="J101" s="47"/>
    </row>
    <row r="102" spans="1:12">
      <c r="A102" s="10"/>
      <c r="B102" s="74"/>
      <c r="C102" s="26"/>
      <c r="D102" s="27"/>
      <c r="E102" s="54"/>
      <c r="F102" s="55"/>
      <c r="G102" s="28"/>
      <c r="H102" s="70"/>
      <c r="I102" s="41"/>
      <c r="J102" s="47"/>
    </row>
    <row r="103" spans="1:12">
      <c r="A103" s="10"/>
      <c r="B103" s="74"/>
      <c r="C103" s="26"/>
      <c r="D103" s="27"/>
      <c r="E103" s="54"/>
      <c r="F103" s="55"/>
      <c r="G103" s="28"/>
      <c r="H103" s="76"/>
      <c r="I103" s="41"/>
      <c r="J103" s="47"/>
    </row>
    <row r="104" spans="1:12">
      <c r="A104" s="10"/>
      <c r="B104" s="74"/>
      <c r="C104" s="26"/>
      <c r="D104" s="27"/>
      <c r="E104" s="54"/>
      <c r="F104" s="55"/>
      <c r="G104" s="28"/>
      <c r="H104" s="28"/>
      <c r="I104" s="41"/>
      <c r="J104" s="47"/>
    </row>
    <row r="105" spans="1:12">
      <c r="A105" s="10"/>
      <c r="B105" s="74"/>
      <c r="C105" s="26"/>
      <c r="D105" s="27"/>
      <c r="E105" s="54"/>
      <c r="F105" s="55"/>
      <c r="G105" s="28"/>
      <c r="H105" s="28"/>
      <c r="I105" s="41"/>
      <c r="J105" s="47"/>
    </row>
    <row r="106" spans="1:12">
      <c r="A106" s="10"/>
      <c r="B106" s="74"/>
      <c r="C106" s="26"/>
      <c r="D106" s="27"/>
      <c r="E106" s="54"/>
      <c r="F106" s="55"/>
      <c r="G106" s="28"/>
      <c r="H106" s="28"/>
      <c r="I106" s="41"/>
      <c r="J106" s="47"/>
    </row>
    <row r="107" spans="1:12">
      <c r="A107" s="10"/>
      <c r="B107" s="74"/>
      <c r="C107" s="26"/>
      <c r="D107" s="27"/>
      <c r="E107" s="54"/>
      <c r="F107" s="55"/>
      <c r="G107" s="28"/>
      <c r="H107" s="28"/>
      <c r="I107" s="41"/>
      <c r="J107" s="47"/>
    </row>
    <row r="108" spans="1:12">
      <c r="A108" s="10"/>
      <c r="B108" s="74"/>
      <c r="C108" s="26"/>
      <c r="D108" s="27"/>
      <c r="E108" s="54"/>
      <c r="F108" s="55"/>
      <c r="G108" s="28"/>
      <c r="H108" s="28"/>
      <c r="I108" s="41"/>
      <c r="J108" s="47"/>
    </row>
    <row r="109" spans="1:12">
      <c r="A109" s="10"/>
      <c r="B109" s="74"/>
      <c r="C109" s="26"/>
      <c r="D109" s="27"/>
      <c r="E109" s="54"/>
      <c r="F109" s="55"/>
      <c r="G109" s="28"/>
      <c r="H109" s="28"/>
      <c r="I109" s="41"/>
      <c r="J109" s="47"/>
    </row>
    <row r="110" spans="1:12">
      <c r="A110" s="10"/>
      <c r="B110" s="74"/>
      <c r="C110" s="26"/>
      <c r="D110" s="27"/>
      <c r="E110" s="54"/>
      <c r="F110" s="55"/>
      <c r="G110" s="28"/>
      <c r="H110" s="28"/>
      <c r="I110" s="41"/>
      <c r="J110" s="47"/>
    </row>
    <row r="111" spans="1:12">
      <c r="A111" s="10"/>
      <c r="B111" s="74"/>
      <c r="C111" s="26"/>
      <c r="D111" s="27"/>
      <c r="E111" s="54"/>
      <c r="F111" s="55"/>
      <c r="G111" s="28"/>
      <c r="H111" s="28"/>
      <c r="I111" s="41"/>
      <c r="J111" s="47"/>
    </row>
    <row r="112" spans="1:12">
      <c r="A112" s="10"/>
      <c r="B112" s="74"/>
      <c r="C112" s="26"/>
      <c r="D112" s="27"/>
      <c r="E112" s="54"/>
      <c r="F112" s="55"/>
      <c r="G112" s="28"/>
      <c r="H112" s="28"/>
      <c r="I112" s="41"/>
      <c r="J112" s="47"/>
    </row>
    <row r="113" spans="1:10">
      <c r="A113" s="10"/>
      <c r="B113" s="74"/>
      <c r="C113" s="26"/>
      <c r="D113" s="27"/>
      <c r="E113" s="54"/>
      <c r="F113" s="55"/>
      <c r="G113" s="28"/>
      <c r="H113" s="28"/>
      <c r="I113" s="41"/>
      <c r="J113" s="47"/>
    </row>
    <row r="114" spans="1:10">
      <c r="A114" s="10"/>
      <c r="B114" s="74"/>
      <c r="C114" s="26"/>
      <c r="D114" s="27"/>
      <c r="E114" s="54"/>
      <c r="F114" s="55"/>
      <c r="G114" s="28"/>
      <c r="H114" s="28"/>
      <c r="I114" s="41"/>
      <c r="J114" s="47"/>
    </row>
    <row r="115" spans="1:10">
      <c r="A115" s="10"/>
      <c r="B115" s="74"/>
      <c r="C115" s="26"/>
      <c r="D115" s="27"/>
      <c r="E115" s="54"/>
      <c r="F115" s="55"/>
      <c r="G115" s="28"/>
      <c r="H115" s="28"/>
      <c r="I115" s="41"/>
      <c r="J115" s="47"/>
    </row>
    <row r="116" spans="1:10">
      <c r="A116" s="10"/>
      <c r="B116" s="74"/>
      <c r="C116" s="26"/>
      <c r="D116" s="27"/>
      <c r="E116" s="54"/>
      <c r="F116" s="55"/>
      <c r="G116" s="28"/>
      <c r="H116" s="28"/>
      <c r="I116" s="41"/>
      <c r="J116" s="47"/>
    </row>
    <row r="117" spans="1:10">
      <c r="A117" s="10"/>
      <c r="B117" s="74"/>
      <c r="C117" s="26"/>
      <c r="D117" s="27"/>
      <c r="E117" s="54"/>
      <c r="F117" s="55"/>
      <c r="G117" s="28"/>
      <c r="H117" s="28"/>
      <c r="I117" s="41"/>
      <c r="J117" s="47"/>
    </row>
    <row r="118" spans="1:10">
      <c r="A118" s="10"/>
      <c r="B118" s="74"/>
      <c r="C118" s="26"/>
      <c r="D118" s="27"/>
      <c r="E118" s="54"/>
      <c r="F118" s="55"/>
      <c r="G118" s="28"/>
      <c r="H118" s="28"/>
      <c r="I118" s="41"/>
      <c r="J118" s="47"/>
    </row>
    <row r="119" spans="1:10">
      <c r="A119" s="10"/>
      <c r="B119" s="74"/>
      <c r="C119" s="26"/>
      <c r="D119" s="27"/>
      <c r="E119" s="54"/>
      <c r="F119" s="55"/>
      <c r="G119" s="28"/>
      <c r="H119" s="28"/>
      <c r="I119" s="41"/>
      <c r="J119" s="47"/>
    </row>
    <row r="120" spans="1:10">
      <c r="A120" s="10"/>
      <c r="B120" s="74"/>
      <c r="C120" s="26"/>
      <c r="D120" s="27"/>
      <c r="E120" s="54"/>
      <c r="F120" s="55"/>
      <c r="G120" s="28"/>
      <c r="H120" s="28"/>
      <c r="I120" s="41"/>
      <c r="J120" s="47"/>
    </row>
    <row r="121" spans="1:10">
      <c r="A121" s="10"/>
      <c r="B121" s="74"/>
      <c r="C121" s="26"/>
      <c r="D121" s="27"/>
      <c r="E121" s="54"/>
      <c r="F121" s="55"/>
      <c r="G121" s="28"/>
      <c r="H121" s="28"/>
      <c r="I121" s="41"/>
      <c r="J121" s="47"/>
    </row>
    <row r="122" spans="1:10">
      <c r="A122" s="10"/>
      <c r="B122" s="74"/>
      <c r="C122" s="26"/>
      <c r="D122" s="27"/>
      <c r="E122" s="54"/>
      <c r="F122" s="55"/>
      <c r="G122" s="28"/>
      <c r="H122" s="28"/>
      <c r="I122" s="41"/>
      <c r="J122" s="47"/>
    </row>
    <row r="123" spans="1:10">
      <c r="A123" s="10"/>
      <c r="B123" s="74"/>
      <c r="C123" s="26"/>
      <c r="D123" s="27"/>
      <c r="E123" s="54"/>
      <c r="F123" s="55"/>
      <c r="G123" s="28"/>
      <c r="H123" s="28"/>
      <c r="I123" s="41"/>
      <c r="J123" s="47"/>
    </row>
    <row r="124" spans="1:10">
      <c r="A124" s="10"/>
      <c r="B124" s="74"/>
      <c r="C124" s="26"/>
      <c r="D124" s="27"/>
      <c r="E124" s="54"/>
      <c r="F124" s="55"/>
      <c r="G124" s="28"/>
      <c r="H124" s="28"/>
      <c r="I124" s="41"/>
      <c r="J124" s="47"/>
    </row>
    <row r="125" spans="1:10">
      <c r="A125" s="10"/>
      <c r="B125" s="74"/>
      <c r="C125" s="26"/>
      <c r="D125" s="27"/>
      <c r="E125" s="54"/>
      <c r="F125" s="55"/>
      <c r="G125" s="28"/>
      <c r="H125" s="28"/>
      <c r="I125" s="41"/>
      <c r="J125" s="47"/>
    </row>
    <row r="126" spans="1:10">
      <c r="A126" s="10"/>
      <c r="B126" s="74"/>
      <c r="C126" s="26"/>
      <c r="D126" s="27"/>
      <c r="E126" s="54"/>
      <c r="F126" s="55"/>
      <c r="G126" s="28"/>
      <c r="H126" s="28"/>
      <c r="I126" s="41"/>
      <c r="J126" s="47"/>
    </row>
    <row r="127" spans="1:10">
      <c r="A127" s="10"/>
      <c r="B127" s="74"/>
      <c r="C127" s="26"/>
      <c r="D127" s="27"/>
      <c r="E127" s="54"/>
      <c r="F127" s="55"/>
      <c r="G127" s="28"/>
      <c r="H127" s="28"/>
      <c r="I127" s="41"/>
      <c r="J127" s="47"/>
    </row>
    <row r="128" spans="1:10">
      <c r="A128" s="10"/>
      <c r="B128" s="74"/>
      <c r="C128" s="26"/>
      <c r="D128" s="27"/>
      <c r="E128" s="54"/>
      <c r="F128" s="55"/>
      <c r="G128" s="28"/>
      <c r="H128" s="28"/>
      <c r="I128" s="41"/>
      <c r="J128" s="47"/>
    </row>
    <row r="129" spans="1:10">
      <c r="A129" s="10"/>
      <c r="B129" s="74"/>
      <c r="C129" s="26"/>
      <c r="D129" s="27"/>
      <c r="E129" s="54"/>
      <c r="F129" s="55"/>
      <c r="G129" s="28"/>
      <c r="H129" s="28"/>
      <c r="I129" s="41"/>
      <c r="J129" s="47"/>
    </row>
    <row r="130" spans="1:10">
      <c r="A130" s="10"/>
      <c r="B130" s="74"/>
      <c r="C130" s="26"/>
      <c r="D130" s="27"/>
      <c r="E130" s="54"/>
      <c r="F130" s="55"/>
      <c r="G130" s="28"/>
      <c r="H130" s="28"/>
      <c r="I130" s="41"/>
      <c r="J130" s="47"/>
    </row>
    <row r="131" spans="1:10">
      <c r="A131" s="10"/>
      <c r="B131" s="74"/>
      <c r="C131" s="26"/>
      <c r="D131" s="27"/>
      <c r="E131" s="54"/>
      <c r="F131" s="55"/>
      <c r="G131" s="28"/>
      <c r="H131" s="28"/>
      <c r="I131" s="41"/>
      <c r="J131" s="47"/>
    </row>
    <row r="132" spans="1:10">
      <c r="A132" s="10"/>
      <c r="B132" s="74"/>
      <c r="C132" s="26"/>
      <c r="D132" s="27"/>
      <c r="E132" s="54"/>
      <c r="F132" s="55"/>
      <c r="G132" s="28"/>
      <c r="H132" s="28"/>
      <c r="I132" s="41"/>
      <c r="J132" s="47"/>
    </row>
    <row r="133" spans="1:10">
      <c r="A133" s="10"/>
      <c r="B133" s="74"/>
      <c r="C133" s="26"/>
      <c r="D133" s="27"/>
      <c r="E133" s="54"/>
      <c r="F133" s="55"/>
      <c r="G133" s="28"/>
      <c r="H133" s="28"/>
      <c r="I133" s="41"/>
      <c r="J133" s="47"/>
    </row>
    <row r="134" spans="1:10">
      <c r="A134" s="10"/>
      <c r="B134" s="74"/>
      <c r="C134" s="26"/>
      <c r="D134" s="27"/>
      <c r="E134" s="54"/>
      <c r="F134" s="55"/>
      <c r="G134" s="28"/>
      <c r="H134" s="28"/>
      <c r="I134" s="41"/>
      <c r="J134" s="47"/>
    </row>
    <row r="135" spans="1:10">
      <c r="A135" s="10"/>
      <c r="B135" s="74"/>
      <c r="C135" s="26"/>
      <c r="D135" s="27"/>
      <c r="E135" s="54"/>
      <c r="F135" s="55"/>
      <c r="G135" s="28"/>
      <c r="H135" s="28"/>
      <c r="I135" s="41"/>
      <c r="J135" s="47"/>
    </row>
    <row r="136" spans="1:10">
      <c r="A136" s="10"/>
      <c r="B136" s="74"/>
      <c r="C136" s="26"/>
      <c r="D136" s="27"/>
      <c r="E136" s="54"/>
      <c r="F136" s="55"/>
      <c r="G136" s="28"/>
      <c r="H136" s="28"/>
      <c r="I136" s="41"/>
      <c r="J136" s="47"/>
    </row>
    <row r="137" spans="1:10">
      <c r="A137" s="10"/>
      <c r="B137" s="74"/>
      <c r="C137" s="26"/>
      <c r="D137" s="27"/>
      <c r="E137" s="54"/>
      <c r="F137" s="55"/>
      <c r="G137" s="28"/>
      <c r="H137" s="28"/>
      <c r="I137" s="41"/>
      <c r="J137" s="47"/>
    </row>
    <row r="138" spans="1:10">
      <c r="A138" s="10"/>
      <c r="B138" s="74"/>
      <c r="C138" s="26"/>
      <c r="D138" s="27"/>
      <c r="E138" s="54"/>
      <c r="F138" s="55"/>
      <c r="G138" s="28"/>
      <c r="H138" s="28"/>
      <c r="I138" s="41"/>
      <c r="J138" s="47"/>
    </row>
    <row r="139" spans="1:10">
      <c r="A139" s="10"/>
      <c r="B139" s="74"/>
      <c r="C139" s="26"/>
      <c r="D139" s="27"/>
      <c r="E139" s="54"/>
      <c r="F139" s="55"/>
      <c r="G139" s="28"/>
      <c r="H139" s="28"/>
      <c r="I139" s="41"/>
      <c r="J139" s="47"/>
    </row>
    <row r="140" spans="1:10">
      <c r="A140" s="10"/>
      <c r="B140" s="74"/>
      <c r="C140" s="26"/>
      <c r="D140" s="27"/>
      <c r="E140" s="54"/>
      <c r="F140" s="55"/>
      <c r="G140" s="28"/>
      <c r="H140" s="28"/>
      <c r="I140" s="41"/>
      <c r="J140" s="47"/>
    </row>
    <row r="141" spans="1:10">
      <c r="A141" s="10"/>
      <c r="B141" s="74"/>
      <c r="C141" s="26"/>
      <c r="D141" s="27"/>
      <c r="E141" s="54"/>
      <c r="F141" s="55"/>
      <c r="G141" s="28"/>
      <c r="H141" s="28"/>
      <c r="I141" s="41"/>
      <c r="J141" s="47"/>
    </row>
    <row r="142" spans="1:10">
      <c r="A142" s="10"/>
      <c r="B142" s="74"/>
      <c r="C142" s="26"/>
      <c r="D142" s="27"/>
      <c r="E142" s="54"/>
      <c r="F142" s="55"/>
      <c r="G142" s="28"/>
      <c r="H142" s="28"/>
      <c r="I142" s="41"/>
      <c r="J142" s="47"/>
    </row>
    <row r="143" spans="1:10">
      <c r="A143" s="10"/>
      <c r="B143" s="74"/>
      <c r="C143" s="26"/>
      <c r="D143" s="27"/>
      <c r="E143" s="54"/>
      <c r="F143" s="55"/>
      <c r="G143" s="28"/>
      <c r="H143" s="28"/>
      <c r="I143" s="41"/>
      <c r="J143" s="47"/>
    </row>
    <row r="144" spans="1:10">
      <c r="A144" s="10"/>
      <c r="B144" s="74"/>
      <c r="C144" s="26"/>
      <c r="D144" s="27"/>
      <c r="E144" s="54"/>
      <c r="F144" s="55"/>
      <c r="G144" s="28"/>
      <c r="H144" s="28"/>
      <c r="I144" s="41"/>
      <c r="J144" s="47"/>
    </row>
    <row r="145" spans="1:10">
      <c r="A145" s="10"/>
      <c r="B145" s="74"/>
      <c r="C145" s="26"/>
      <c r="D145" s="27"/>
      <c r="E145" s="54"/>
      <c r="F145" s="55"/>
      <c r="G145" s="28"/>
      <c r="H145" s="28"/>
      <c r="I145" s="41"/>
      <c r="J145" s="47"/>
    </row>
    <row r="146" spans="1:10">
      <c r="A146" s="10"/>
      <c r="B146" s="74"/>
      <c r="C146" s="26"/>
      <c r="D146" s="27"/>
      <c r="E146" s="54"/>
      <c r="F146" s="55"/>
      <c r="G146" s="28"/>
      <c r="H146" s="28"/>
      <c r="I146" s="41"/>
      <c r="J146" s="47"/>
    </row>
    <row r="147" spans="1:10">
      <c r="A147" s="10"/>
      <c r="B147" s="74"/>
      <c r="C147" s="26"/>
      <c r="D147" s="27"/>
      <c r="E147" s="54"/>
      <c r="F147" s="55"/>
      <c r="G147" s="28"/>
      <c r="H147" s="28"/>
      <c r="I147" s="41"/>
      <c r="J147" s="47"/>
    </row>
    <row r="148" spans="1:10">
      <c r="A148" s="10"/>
      <c r="B148" s="74"/>
      <c r="C148" s="26"/>
      <c r="D148" s="27"/>
      <c r="E148" s="54"/>
      <c r="F148" s="55"/>
      <c r="G148" s="28"/>
      <c r="H148" s="28"/>
      <c r="I148" s="41"/>
      <c r="J148" s="47"/>
    </row>
    <row r="149" spans="1:10">
      <c r="A149" s="10"/>
      <c r="B149" s="74"/>
      <c r="C149" s="26"/>
      <c r="D149" s="27"/>
      <c r="E149" s="54"/>
      <c r="F149" s="55"/>
      <c r="G149" s="28"/>
      <c r="H149" s="28"/>
      <c r="I149" s="41"/>
      <c r="J149" s="47"/>
    </row>
    <row r="150" spans="1:10">
      <c r="A150" s="10"/>
      <c r="B150" s="74"/>
      <c r="C150" s="26"/>
      <c r="D150" s="27"/>
      <c r="E150" s="54"/>
      <c r="F150" s="55"/>
      <c r="G150" s="28"/>
      <c r="H150" s="28"/>
      <c r="I150" s="41"/>
      <c r="J150" s="47"/>
    </row>
  </sheetData>
  <mergeCells count="5">
    <mergeCell ref="B9:J9"/>
    <mergeCell ref="B2:J2"/>
    <mergeCell ref="B3:J3"/>
    <mergeCell ref="B7:J7"/>
    <mergeCell ref="C1:J1"/>
  </mergeCells>
  <phoneticPr fontId="6" type="noConversion"/>
  <pageMargins left="0.43307086614173229" right="0.38" top="0.63" bottom="0.28000000000000003" header="0.49" footer="0.26"/>
  <pageSetup paperSize="9" scale="72" fitToHeight="0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 technika</vt:lpstr>
      <vt:lpstr>'AV technika'!Oblast_tisku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Nožičková Pavla</cp:lastModifiedBy>
  <cp:lastPrinted>2021-11-18T23:16:14Z</cp:lastPrinted>
  <dcterms:created xsi:type="dcterms:W3CDTF">2010-05-04T08:39:46Z</dcterms:created>
  <dcterms:modified xsi:type="dcterms:W3CDTF">2021-12-14T08:39:31Z</dcterms:modified>
</cp:coreProperties>
</file>