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635" activeTab="0"/>
  </bookViews>
  <sheets>
    <sheet name="tabulka (22)" sheetId="1" r:id="rId1"/>
  </sheets>
  <definedNames/>
  <calcPr calcId="152511"/>
</workbook>
</file>

<file path=xl/sharedStrings.xml><?xml version="1.0" encoding="utf-8"?>
<sst xmlns="http://schemas.openxmlformats.org/spreadsheetml/2006/main" count="198" uniqueCount="196">
  <si>
    <t>COMMODITY_ID</t>
  </si>
  <si>
    <t>zdroj světla: LED, typ svítidla: vestavné, příkon: 40W, náhrada za žářivky 2× 36W CFL, krytí: IP20, světelný tok: 4000lm, teplota chromatičnosti: 4000K, barva světla: neutrální bílá, tvar: obdélník, index podání barev (CRI): Ra &gt; 80, úhel vyzařování: 90 °, rozměr: 1195 × 295 × 11,4 mm, barva těla: bílá, napětí: 220–240V, UGR &lt; 19, životnost: 40000 h, materiál difuzoru: plast (PC), typ difuzoru: mikroprizmatický, materiál těla: hliník, vhodné pro systémy zapuštěných světel do stropů, např. EMOS ZR3422</t>
  </si>
  <si>
    <t>Svítidla vestavná</t>
  </si>
  <si>
    <t>zdroj světla: LED, typ svítidla: vestavné, příkon: 40W, náhrada za žářivky 4 × 18W CFL, krytí: IP20, světelný tok: 4400lm, teplota chromatičnosti: 4000K, barva světla: neutrální bílá, tvar: čtverec, index podání barev (CRI): Ra &gt; 80, úhel vyzařování: 120 °, rozměr: 595 × 595 × 10 mm, barva těla: bílá, napětí: 220–240V, UGR &lt; 22, životnost: 30000 h, materiál difuzoru: plast (PC), typ difuzoru: mléčný, materiál těla: hliník, vhodné pro systémy zapuštěných světel do stropů o velikosti mřížky 600 × 600 mm, např. EMOS ZR5412</t>
  </si>
  <si>
    <t>Svítidlo LED kruhové vestavné, 12W teplá bílá</t>
  </si>
  <si>
    <t>zdroj světla: LED, typ svítidla: vestavné s integrovaným zdrojem, příkon: 12W, krytí: IP20, světelný tok: 1020lm, teplota chromatičnosti: 3000K, barva světla: teplá bílá, tvar: kruh, úhel vyzařování: 120°, rozměr: průměr 169 mm, výška 30 mm, montážní otvor 160 mm, barva těla: bílá, napětí: 220–240V, životnost: 30000 h, materiál difuzoru: polycarbonat (PC), typ difuzoru: mléčný, materiál těla: hliník, např. LEDVANCE DL SLIM DN155 12W/WH</t>
  </si>
  <si>
    <t>Reflektor LED 150W</t>
  </si>
  <si>
    <t>zdroj světla: LED, příkon: 150W, krytí: IP65, světelný tok: 12250lm, teplota chromatičnosti: 5000K, úhel vyzařování: 120°, rozměr: 310 × 240× 160 mm, barva: černá, napětí: 220–240V, proud: 220 mA, frekvence: 50/60 Hz, životnost: 30000 h, materiál difuzoru: sklo, materiál těla: hliník, např. Ecolite RLED48WL-150W</t>
  </si>
  <si>
    <t>Reflektory</t>
  </si>
  <si>
    <t>LED lampa stolní dotyková</t>
  </si>
  <si>
    <t>příkon: 6W, světelný tok: 360lm, barva: černá, stmívání, materiál: plast + kov, délka přívodního kabelu: 1,8 m, barva světla: teplá/neutrální/studená bílá, napájecí zdroj: 5V/1 A napájecí zdroj součástí balení, počet: LED 24, teplota chromatičnosti: 3000/4500/6800K, rozměr: 17 × 10,5 × 35 cm, čip LED SMD, např. EMOS Z7599B</t>
  </si>
  <si>
    <t>Lampy stolní</t>
  </si>
  <si>
    <t>LED žárovka E27 12,5W/230V Classic 4100K</t>
  </si>
  <si>
    <t>4000K, 1060lm, A60, index podání barev (CRI) 96, např. EMOS ZQ5158</t>
  </si>
  <si>
    <t>LED žárovka GU 5,3 4,5W/12V</t>
  </si>
  <si>
    <t>3000K, 380lm, MR16, např. EMOS ZQ8433</t>
  </si>
  <si>
    <t>LED žárovka GU10 8,4W/230V Classic 4000K</t>
  </si>
  <si>
    <t>4100K, 806lm, MR16, např. EMOS ZQ8371</t>
  </si>
  <si>
    <t>LED žárovka GU10 8,4W/230V Classic 3000K</t>
  </si>
  <si>
    <t>3000K, 806lm, MR16, např. EMOS ZQ8370</t>
  </si>
  <si>
    <t>Svítidlo LED kruhové vestavné, 30W teplá bílá</t>
  </si>
  <si>
    <t>zdroj světla: LED, světelný tok: 3000lm, životnost: 30000 h, neomezený počet spínacích cyklů, pro elektronické a senzorové spínání, vhodné do kruhových i čtvercových svítidel s opálovými stínítky, rozměr: vnější průměr 240 mm, teplota chromatičnosti: 3000K, příkon světelného zdroje: 30W, přichycení na magnet, např. FULGUR 30W/3000K BL LED</t>
  </si>
  <si>
    <t>Svítidlo LED kruhové vestavné, 30W neutrální bílá</t>
  </si>
  <si>
    <t>zdroj světla: LED, světelný tok: 3000lm, životnost: 30000 h, neomezený počet spínacích cyklů, pro elektronické a senzorové spínání, vhodné do kruhových i čtvercových svítidel s opálovými stínítky, rozměr: vnější průměr 240 mm, teplota chromatičnosti: 4000K, příkon světelného zdroje: 30W, přichycení na magnet, např. FULGUR 30W/4000K BL LED</t>
  </si>
  <si>
    <t>Reflektor LED 2x30W+trojnožka</t>
  </si>
  <si>
    <t>zdroj světla: LED, 2 × 30W + trojnožka, náhrada za žárovku 2 × 260W, napájení ze sítě: 220–240V, světelný tok: 2 × 2400lm, řada: HOBBY SLIM, použití přenosné, teplota chromatičnosti: 4000K, index podání barev (CRI): Ra &gt; 80, rozsah pracovní teploty: -20 °C až +40 °C, životnost: 25000 h, barva: černá/žlutá, délka přívodního kabelu: 3 m, materiál difuzoru: sklo, typ přívodního kabelu: H07RN-F, materiál těla: hliník, materiál přívodního kabelu: guma, stupeň ochrany proti mechanickým nárazům: IK08, vyzařování: 120°, maximální výška: 189 cm, např. EMOS LED reflektor HOBBY SLIM</t>
  </si>
  <si>
    <t>Svítidlo stropní LED 18W neutrální bílá</t>
  </si>
  <si>
    <t>zdroj světla: LED, příkon: 12W, krytí: IP44, světelný tok: 1550lm, barva světla: 4100K, tvar: čtverec, rozměr: 225 × 225 × 30</t>
  </si>
  <si>
    <t>Svítidlo stropní</t>
  </si>
  <si>
    <t>LED žárovka G9 4,5W/230V 4100K</t>
  </si>
  <si>
    <t>4100K, 330lm, JC, např. EMOS ZQ9531</t>
  </si>
  <si>
    <t>Svítidlo stropní LED 32W teplá bílá</t>
  </si>
  <si>
    <t>zdroj světla: LED, typ svítidla: přisazené, tvar: kruh, krytí: IP44, příkon: 32W, světelný tok: 2560lm, teplota chromatičnosti: 3000K, rozměr: průměr 410 mm, výška 115 mm, barva těla: bílá, napětí: 220–240V, proud: 140 mA, frekvence: 50/60 Hz, životnost: 30000 h, materiál difuzoru: plast (PMMA), typ difuzoru: mléčný, materiál těla: ocelový plech, úhel vyzařování: 120°, např. EMOS ZM3304</t>
  </si>
  <si>
    <t>Svítidlo pouliční na stožár LED</t>
  </si>
  <si>
    <t>zdroj světla: LED, tvrzené sklo svítidla, tělo vyrobeno z vysokotlakého hliníkového odlitku, práškově lakované, krytí: IP 65, okolní teplota: -40°C až +35°C, materiál: kov; sklo, barva: šedá, integrovaný LED modul, teplota chromatičnosti: 4000K, příkon zdroje: 83W, ekvivalent klasické žárovky 620W, max. příkon zdroje: 83W, světelný tok: 9006lm, LED technologie, index podání barev (CRI) 80 Ra, rozměr: v x š x h, 79 x 217 x 493 mm, stupeň mechanické odolnosti: IK08, napětí: 230V, třída ochrany před úrazem elektrickým proudem 2, energetická třída: A+, např. Philips BRP102 LED110/740 II DM 42-60A - LED Pouliční svítidlo CORELINE MALAGA LED/83W/230V IP65</t>
  </si>
  <si>
    <t>Svítidla venkovní</t>
  </si>
  <si>
    <t>Reflektor LED 100W přenosný</t>
  </si>
  <si>
    <t>světelný zdroj: 100W LED LG, světelný tok: 8500lm, teplota chromatičnosti: 5000K (studená bílá), polohovatelný stojan, životnost: 30000 h, krytí: IP44, světelný kužel: 120°, přívodní kabel se zástrčkou 1,2 m, napětí: AC 100 - 265V, 50Hz, operační teplota: -40°C až +60°C, materiál: tlakově litý hliník, např. SOLIGHT WM-100W-FES</t>
  </si>
  <si>
    <t>Svítidlo přenosné LED</t>
  </si>
  <si>
    <t>zdroj světla: 20 × LED 0,2W, napájení: 100–240V~/50 Hz, délka kabelu: 5 m, typ kabelu: guma H05RN-F 2× 1,0 mm2, krytí: IP20, rozměr: 35 × 470 mm, např. EMOS P4205</t>
  </si>
  <si>
    <t>Svítidla přenosná</t>
  </si>
  <si>
    <t>Svítidlo stropní LED 32W neutrální bílá</t>
  </si>
  <si>
    <t>zdroj světla: LED, typ svítidla: přisazené, tvar: kruh, krytí: IP44, příkon: 32W, světelný tok: 2880lm, teplota chromatičnosti: 4000K, rozměr: průměr 410 mm, výška 115 mm, barva těla: bílá, napětí: 220–240V, proud: 140 mA, frekvence: 50/60 Hz, životnost: 30000 h, materiál difuzoru: plast (PMMA), typ difuzoru: mléčný, materiál těla: ocelový plech, úhel vyzařování: 120°, např. EMOS ZM3404</t>
  </si>
  <si>
    <t>LED žárovka E27 18W/230V Globe 4100K</t>
  </si>
  <si>
    <t>4100K, 1521lm, Globe, např. EMOS ZQ2181</t>
  </si>
  <si>
    <t>Zářivka 36W/830 L T8</t>
  </si>
  <si>
    <t>LT8, např. Lumilux Osram</t>
  </si>
  <si>
    <t>Zářivka lineární</t>
  </si>
  <si>
    <t>LED žárovka E14 8W/230V Kapka</t>
  </si>
  <si>
    <t>2700K, 806lm, např. Emos ZQ3230</t>
  </si>
  <si>
    <t>Reflektor LED 30W</t>
  </si>
  <si>
    <t>zdroj světla: LED, příkon: 30W, krytí: IP44, světelný tok: 3000lm, teplota chromatičnosti: 4000K, úhel vyzařování: 120°, rozměr: 225 × 187 × 115 mm, napětí: 220–240V, proud: 128 mA, frekvence: 50/60 Hz, životnost: 40000 h, stupeň ochrany proti mechanickým nárazům (IK): IK08, materiál difuzoru: sklo, materiál: těla hliník, rozsah pracovní teploty: -20 °C až +40 °C, řada PROFI, např. EMOS ZS2630</t>
  </si>
  <si>
    <t>Nabíječka</t>
  </si>
  <si>
    <t>výstupní napětí: 12V, nabíjecí proud: 0,8A - 3,8A, kapacita: 1.2 - 80Ah (udržování až 130Ah), příslušenství v balení kroksvorky + konektor pro motobaterie, typ nabíječky: 7 krokový plně automatizovaný nabíjecí cyklus, pro typ akumulátoru: všechny typy 12V olověných akumulátorů (s kapalným elektrolytem, bezúdržbové MF, Ca/Ca, AGM a GEL), uroveň krytí: IP65, pracovní teplotní rozsah -20°C až +50°C při vysokých okolních teplotách se automaticky snižuje výstupní výkon, rozměr: (d x š x v) 168 x 65 x 38 mm, ukazatel dobíjení: LED diody, např. CTEK MXS 3.8, 12V</t>
  </si>
  <si>
    <t>Nabíječky</t>
  </si>
  <si>
    <t>Svítidlo přisazené LED 24W neutrální bílá</t>
  </si>
  <si>
    <t>zdroj světla: LED, příkon: 24W, náhrada za žárovku 130W, krytí: IP54, světelný tok: 2050lm, teplota chromatičnosti: 4000K, tvar: čtverec, index podání barev (CRI): Ra &gt; 80, úhel vyzařování: 115°, rozměr: 280 × 280 × 48 mm, barva těla: bílá, napětí: 220–240V 50/60 Hz , životnost: 25000 h, materiál difuzoru: plast (PC), typ difuzoru: mléčný, materiál těla: plast (PC), např: EMOS ZM4314</t>
  </si>
  <si>
    <t>Svítidlo stropní LED 38W neutrální bílá</t>
  </si>
  <si>
    <t>zdroj světla: LED, doba životnosti: 80000 h, příkon zdroje: 38W, světelný tok: 4400lm, teplota chromatičnosti: 4000K, index podání barev CRI: 80-89, optický systém: KO, rozměr: 1210 x 240 x 52 mm, barva svítidla: bílá, standardní elektronický předřadník, IP40, materiál krytu: opálový plast, napětí: 220-240V, např. Modus ESO4000RMKO4ND</t>
  </si>
  <si>
    <t>Reflektor LED 50W</t>
  </si>
  <si>
    <t>zdroj světla: LED, příkon: 50W, krytí: IP65, světelný tok: 5000lm, teplota chromatičnosti: 4000K, úhel vyzařování: 120°, rozměr: 287 × 255× 140 mm, barva: šedá, napětí: 220–240V, proud: 220 mA, frekvence: 50/60 Hz, životnost: 40000 h, stupeň ochrany proti mechanickým nárazům (IK): IK08, materiál difuzoru: sklo, materiál těla: hliník, rozsah pracovní teploty: -20 °C až +40 °C, řada PROFI, např. EMOS ZS2640</t>
  </si>
  <si>
    <t>LED žárovka E27 14W/230V Classic 4100K</t>
  </si>
  <si>
    <t>4100K, 1521lm, A60, náhrada za 100W, např. EMOS ZQ5161</t>
  </si>
  <si>
    <t>LED žárovka E27 46W/230V Classic</t>
  </si>
  <si>
    <t>4100K, 4850lm, T140, náhrada za 270W, např. EMOS Zl5751</t>
  </si>
  <si>
    <t>Svítidlo prachotěsné LED 150cm</t>
  </si>
  <si>
    <t>zdroj světla: LED, krytí: IP66, napájení: 220V - 240V, barva světla: 4000K, délka: 1572 mm, příkon: 54W, světelný tok: 8000lm, životnost: 50000 h, difuzor: translucentní polykarbonát (PC) nárazuvzdorný, základna: šedý polykarbonát (PC), UV stabilní, reflektor: ocelový plech bílé barvy (RAL 9003), klipy: polyamid + 15 % skelné vlákno nebo nerez ocel + polyamid, těsnění: polyuretan (PUR), vypěněná drážka základny, kabelové vývodky: šroubovací PG 13,5, nebo gumové (SBS), distanční díl: polyamid + 10% skelné vlákno, svorkovnice: bezšroubová třípólová náhrada 2 x 58W T8, např. TREVOS PRIMA LED 1.5ft PC 8000/84</t>
  </si>
  <si>
    <t>Svítidla prachotěsná</t>
  </si>
  <si>
    <t>Svítidlo prachotěsné LED 120cm</t>
  </si>
  <si>
    <t>zdroj světla: LED, krytí: IP66, napájení: 220V - 240V, barva světla: 4000 K, délka: 1275 mm, příkon: 43W, světelný tok: 6400lm, životnost: 50000 h, difuzor: translucentní polykarbonát (PC) nárazuvzdorný, základna: šedý polykarbonát (PC), UV stabilní , reflektor: ocelový plech bílé barvy (RAL 9003), klipy: polyamid + 15 % skelné vlákno nebo nerez ocel + polyamid, těsnění: polyuretan (PUR), vypěněná drážka základny, kabelové vývodky: šroubovací PG 13,5, nebo gumové (SBS), distanční díl: polyamid + 10% skelné vlákno, svorkovnice: bezšroubová třípólová, náhrada 2 x 36W T8, např. TREVOS PRIMA LED 1.4ft PC 6400/840</t>
  </si>
  <si>
    <t>Reflektor LED 10W</t>
  </si>
  <si>
    <t>zdroj světla: LED, příkon: 10W, krytí: IP65, světelný tok: 800 lm, teplota chromatičnosti: 4000 K, úhel vyzařování: 120°, rozměr: 135 × 55 × 135 mm, barva: šedá, napětí: 220–240V, proud: 90 mA, frekvence: 50/60 Hz, životnost: 25000 h, stupeň ochrany proti mechanickým nárazům (IK): IK08, materiál difuzoru: sklo, materiál těla: hliník, rozsah pracovní teploty: -20 °C až +40 °C, řada: IDEO, např. EMOS ZS2611</t>
  </si>
  <si>
    <t>Akumulátor olověný SLA 6V 7Ah</t>
  </si>
  <si>
    <t>rozměr: 151 x 34 x 94 mm, konektory F1, hmotnost 1,2 kg</t>
  </si>
  <si>
    <t>Akumulátor olověný</t>
  </si>
  <si>
    <t>LED žárovka E27 8W/230V Classic</t>
  </si>
  <si>
    <t>2700K, 645lm, A60, náhrada za 50W, např. EMOS ZQ5130</t>
  </si>
  <si>
    <t>LED žárovka E27 14W/230V Classic 6500K</t>
  </si>
  <si>
    <t>6500K, 1521lm, A60, náhrada za 100W, např. EMOS ZQ5162</t>
  </si>
  <si>
    <t>montážní profesionální nabíjecí LED svítidlo s vypínačem (24 LED), závěsný hák (plast), integrovaná baterie, nabíjení 4-6h, samostatnost až 5h, kabel (230V/DC12V), např. PANLUX ALD-24S/12 Indy</t>
  </si>
  <si>
    <t>Akumulátor olověný SLA 12V 2,2Ah</t>
  </si>
  <si>
    <t>rozměr: 175 x 34 x 61 mm</t>
  </si>
  <si>
    <t>Akumulátor olověný SLA 6V 1,3Ah</t>
  </si>
  <si>
    <t>rozměr: 97 x 24 x 52 mm, konektory F1</t>
  </si>
  <si>
    <t>Akumulátor olověný SLA 12V 1,3Ah</t>
  </si>
  <si>
    <t>rozměr: 97 x 43 x 53 mm, konektory F1</t>
  </si>
  <si>
    <t>Nabíječka AA/AAA baterií</t>
  </si>
  <si>
    <t>automatický test akumulátorů, funkce vybití, vhodný pro velikost akumulátoru: AAA/AA, grafický displej, max. nabíjecí proud na šachtu: 700 mA, nabíjení NiCd, NiMH, doba nabíjení AA akumulátoru 2000 mAh: 180 min, nabíjecí proud baterie (AA): 700 mA, nabíjecí proud baterie (AAA): 700 mA, počet nabíjecích šachet: 4, procesor, funkce obnovit/regenerovat, sledování jednotlivého slotu, provozní napětí (num): 100 - 240 V/50 - 60 Hz, vybíjecí proud: 350 mA, rozměry: 75 x 40 x 130 mm, např. VOLTCRAFT IPC-1L</t>
  </si>
  <si>
    <t>Baterie náhradní do APC UPS - AVACOM RBC23</t>
  </si>
  <si>
    <t>KIT (4x baterie 12V, 7.5Ah, nebo Battery replacement kit RBC23), pro UPS APC SUA 1000RMI 2U, typ baterie: bezúdržbový zatavený akumulátor, neteče, vyhovuje směrnici RoHS</t>
  </si>
  <si>
    <t>Baterie do UPS</t>
  </si>
  <si>
    <t>zdroj světla: LED, typ svítidla: vestavné, příkon: 40W, náhrada za žářivky 4 × 18W CFL, krytí: IP20, světelný tok: 4000lm, teplota chromatičnosti: 4000K, barva světla: neutrální bílá, tvar: čtverec, index podání barev (CRI): Ra &gt; 80, úhel vyzařování: 90 °, rozměr: 595 × 595 × 11,35 mm, barva těla: bílá, napětí: 220–240V, UGR &lt; 19, životnost: 30000 h, materiál difuzoru: mikroprizmatický, typ difuzoru: mléčný, materiál těla: hliník, vhodné pro systémy zapuštěných světel do stropů o velikosti mřížky 600 × 600 mm, např. EMOS ZR1422</t>
  </si>
  <si>
    <t>Baterie náhradní do APC UPS - AVACOM RBC24</t>
  </si>
  <si>
    <t>KIT (4x baterie 12V, 9Ah), pro UPS APC SUA 1500RMI 2U, typ baterie: bezúdržbový zatavený akumulátor, neteče, vyhovuje směrnici RoHS</t>
  </si>
  <si>
    <t>LED žárovka E27 6W/230V Classic Mini Globe</t>
  </si>
  <si>
    <t>2700K, 470lm, např. EMOS ZQ1120</t>
  </si>
  <si>
    <t>LED žárovka E27 18W/230V Globe 2700K</t>
  </si>
  <si>
    <t>2700K, 1521lm, Globe, např. EMOS ZQ2180</t>
  </si>
  <si>
    <t>Akumulátor olověný SLA 12V 17Ah Panasonic LC-XD121</t>
  </si>
  <si>
    <t>rozměr: 181 x 76 x 167 mm, vývody 12 x 12 x 2 mm, díra průměr 5,5 mm</t>
  </si>
  <si>
    <t>LED žárovka E14 6W/230V Classic Mini Globe</t>
  </si>
  <si>
    <t>2700K, 470lm, např. EMOS ZQ1220</t>
  </si>
  <si>
    <t>LED žárovka E27 20W/230V Classic</t>
  </si>
  <si>
    <t>2700K, 2452lm, A67, náhrada za 150W, např. ZQ5180</t>
  </si>
  <si>
    <t>LED žárovka E27 10W/230V Reflektorová</t>
  </si>
  <si>
    <t>2700K, 806lm, R63, např. EMOS ZQ7140</t>
  </si>
  <si>
    <t>LED trubice 120cm T8</t>
  </si>
  <si>
    <t>příkon: 18W, napětí: 220–240V, životnost: 30000 h, patice: G13, délka: 1200 mm, světelný tok: 2000lm, barva světla: 4000K, Ra 80, počet sepnut: 200000, startovací doba: 0.5 s, doba náběhu na 90% sv. toku 0.5 s, energetická třída: A+, např. Philips CorePro LEDtube 1200 mm HO 18W 840 T8</t>
  </si>
  <si>
    <t>LED zářivky</t>
  </si>
  <si>
    <t>LED trubice 60cm T8</t>
  </si>
  <si>
    <t>příkon: 8W, napětí: 220–240V, životnost: 20000 h, patice: G13, délka: 600 mm, světelný tok: 800lm, barva světla: 4000K, Ra 80, počet sepnut: 200000, startovací doba: 0.5 s, doba náběhu na 90% sv. toku 0.5 s, energetická třída: A+, např. Philips CorePro LEDtube 600 mm HO 8W 840 T8</t>
  </si>
  <si>
    <t>Baterie náhradní do APC UPS - AVACOM RBC34</t>
  </si>
  <si>
    <t>KIT (4x baterie 6V, 7Ah), pro UPS APC SUA 1000RMI 1U, typ baterie: bezúdržbový olověný zatavený akumulátor se suspendovaným elektrolytem, neteče, vyhovuje směrnici RoHS</t>
  </si>
  <si>
    <t>Akumulátor olověný SLA 12V 12Ah Panasonic LC-R1212</t>
  </si>
  <si>
    <t>rozměr: 151 × 98 × 94 mm, faston 6,3 mm</t>
  </si>
  <si>
    <t>Akumulátor olověný SLA 6V 4Ah</t>
  </si>
  <si>
    <t>rozměr: 70 × 47 × 101 mm, faston 4,7 mm</t>
  </si>
  <si>
    <t>Baterie náhradní do APC UPS - AVACOM RBC48</t>
  </si>
  <si>
    <t>KIT (2x baterie 12V, 7.2Ah) pro UPS APC SUA 750I, typ baterie: bezúdržbový zatavený akumulátor, neteče, dodání včetně propojovací kabeláže mezi články, vyhovuje směrnici RoHS</t>
  </si>
  <si>
    <t>Svítidlo přenosné 60W</t>
  </si>
  <si>
    <t>přenosné montážní svítidlo s mřížkou, 60W, 230V, IP 20, vyměnitelný zdroj, třída ochrany 2, délka kabelu 5 m, např. PANLUX TECHNIC P TLP-60/C</t>
  </si>
  <si>
    <t>Baterie náhradní do APC UPS - AVACOM RBC6</t>
  </si>
  <si>
    <t>KIT (2x baterie 12V, 12Ah) pro UPS APC SU 1000INET, SMT 1000I, typ baterie: bezúdržbový zatavený akumulátor, neteče, dodání včetně propojovací kabeláže mezi články, vyhovuje směrnici RoHS</t>
  </si>
  <si>
    <t>Baterie náhradní do APC UPS - AVACOM RBC7</t>
  </si>
  <si>
    <t>KIT (2x baterie 12V, 17Ah) pro UPS APC SUA 1500I,SU1400INET, typ baterie: bezúdržbový zatavený akumulátor, neteče, dodání včetně propojovací kabeláže mezi články, vyhovuje směrnici RoHS</t>
  </si>
  <si>
    <t>Svítilna kapesní LED</t>
  </si>
  <si>
    <t>Xteme LED, dosah světla: 300/220/100 m, světelný tok: 450/250/40lm, doba svícení: 1/2/25 h, baterie 4 x AAA, IP54, CRI 70, teplota světla: 6000-7500K, délka: 130 mm, např. LEDLENSER P7 CORE</t>
  </si>
  <si>
    <t>Akumulátor olověný SLA 12V 7,2Ah Panasonic LC-R127</t>
  </si>
  <si>
    <t>rozměr: 150 × 65 × 94 mm, faston 6,3 mm</t>
  </si>
  <si>
    <t>Svítidlo přisazené se senzorem</t>
  </si>
  <si>
    <t>zdroj světla: LED, přisazené, tvar: kruh, příkon: 18W, krytí: IP44, světelný tok: 1530lm, teplota chromatičnosti: 4000K, pohybový senzor: MW, dosah senzoru: 6 m, rozměr: průměr 360 mm, výška 105 mm, barva těla: bílá, napětí: 220–240V, proud: 140 mA, frekvence: 50/60 Hz, životnost: 30000 h, materiál difuzoru: plast (PMMA), typ difuzoru: mléčný, materiál těla: ocelový plech, úhel vyzařování: 120°, např. EMOS ZM3412</t>
  </si>
  <si>
    <t>Zářivka 13W/840L T5</t>
  </si>
  <si>
    <t>13W/840 L T5 LUMILUX</t>
  </si>
  <si>
    <t>Reflektor LED 20W</t>
  </si>
  <si>
    <t>zdroj světla: LED, příkon: 20W, krytí: IP44, světelný tok: 2000lm, teplota chromatičnosti: 4000K, úhel vyzařování: 120°, rozměr: 180 × 165 × 110 mm, barva: šedá, napětí: 220–240V, proud: 86 mA, frekvence: 50/60 Hz, životnost: 40000 h, stupeň ochrany proti mechanickým nárazům (IK): IK08, materiál difuzoru: sklo, materiál těla: hliník, rozsah pracovní teploty: -20 °C až +40 °C, řada PROFI, např. EMOS ZS2620</t>
  </si>
  <si>
    <t>LED žárovka E14 6W/230V Reflektor</t>
  </si>
  <si>
    <t>2700K, 470lm, R50, např. EMOS ZQ7220</t>
  </si>
  <si>
    <t>LED žárovka G9 4,5W/230V 3000K</t>
  </si>
  <si>
    <t>3000K, 330lm, JC, např. EMOS ZQ9530</t>
  </si>
  <si>
    <t>Zářivka komp. G23 11W, teplá bílá</t>
  </si>
  <si>
    <t>G23 11W, teplá bílá</t>
  </si>
  <si>
    <t>Zářivka kompaktní bez integr.předřad.</t>
  </si>
  <si>
    <t>LED žárovka E27 14W/230V Classic 2700K</t>
  </si>
  <si>
    <t>2700K, 1521lm, A60, např. EMOS ZQ5160</t>
  </si>
  <si>
    <t>Reflektor LED 10W s PIR</t>
  </si>
  <si>
    <t>zdroj světla: LED s PIR čidlem (dosah 12m), příkon: 10W, krytí: IP44, světelný tok: 1000 lm, teplota chromatičnosti: 4 000K, úhel vyzařování: 120°, rozměr: 115 × 110 × 118 mm, barva: šedá, napětí: 220–240V, proud: 90 mA, frekvence: 50/60 Hz, životnost: 40000 h, stupeň ochrany proti mechanickým nárazům (IK): IK08, materiál difuzoru: sklo, materiál těla: hliník, rozsah pracovní teploty: -20 °C až +40 °C, řada PROFI, např. EMOS ZS2710</t>
  </si>
  <si>
    <t>Akumulátor olověný SLA 12V 42Ah Panasonic LC-P1242</t>
  </si>
  <si>
    <t>rozměr: 196 × 166 × 175 mm, terminál T1 - M6</t>
  </si>
  <si>
    <t>LED žárovka E14 4W/230V Filament candle</t>
  </si>
  <si>
    <t>2700K, 465lm, např. EMOS Z74210</t>
  </si>
  <si>
    <t>Reflektor LED 50W s PIR</t>
  </si>
  <si>
    <t>zdroj světla: LED s PIR čidlem (dosah 12 m), příkon: 50W, krytí: IP44, světelný tok: 5000lm, teplota chromatičnosti: 4000K, úhel vyzařování: 120°, rozměr: 287 × 318 × 140 mm, barva: šedá, napětí: 220–240V, proud: 128mA, frekvence: 50/60 Hz, životnost: 40000 h, stupeň ochrany proti mechanickým nárazům (IK): IK08, materiál difuzoru: sklo, materiál těla: hliník, rozsah pracovní teploty: -20 °C až +40 °C, řada PROFI, např. EMOS ZS2740</t>
  </si>
  <si>
    <t>Reflektor LED 30W s PIR</t>
  </si>
  <si>
    <t>zdroj světla: LED s PIR čidlem (dosah 12 m), příkon: 30W, krytí: IP44, světelný tok: 3000lm, teplota chromatičnosti: 4000K, úhel vyzařování: 120°, rozměr: 226 × 267 × 125 mm, barva: šedá, napětí: 220–240V, proud: 128mA, frekvence: 50/60 Hz, životnost: 40000 h, stupeň ochrany proti mechanickým nárazům (IK): IK08, materiál difuzoru: sklo, materiál těla: hliník, rozsah pracovní teploty: -20 °C až +40 °C, řada PROFI, např. EMOS ZS2730</t>
  </si>
  <si>
    <t>Zářivka 36W/840 F T8</t>
  </si>
  <si>
    <t>FT8/36W/840</t>
  </si>
  <si>
    <t>Zářivka 36W/880 L T8 Skywhite</t>
  </si>
  <si>
    <t>L 36W/880 SKYWHITE FLH1, např. Skywhite Osram  </t>
  </si>
  <si>
    <t>LED žárovka E27 10,5W/230V Classic</t>
  </si>
  <si>
    <t>2700K, 1060lm, A60, např. EMOS ZQ5150</t>
  </si>
  <si>
    <t>Svítidlo nouzové LED IP65</t>
  </si>
  <si>
    <t>autonomie: 3h, barva produktu: bílá, teplota chromatičnosti: CW, světelný tok: 50lm, krytí: IP65, materiál: plast, napájení: 230V AC, světelný tok: 110lm, rozměr: 350 x 120 x 75 mm, např. MODUS OZN/ECL/1W/C/3/SA/X/CL</t>
  </si>
  <si>
    <t>Svítidla nouzová</t>
  </si>
  <si>
    <t>Svítidlo nouzové LED IP42</t>
  </si>
  <si>
    <t>autonomie: 1h, životnost: 20000h, barva produktu: bílá, teplota chromatičnosti: CW, světelný tok: 50lm, krytí: IP42, materiál: plast, napájení: 230V AC, příkon: 2W, rozměr: 260 x 115 x 43 mm, např. DIANA LED PANLUX</t>
  </si>
  <si>
    <t>Startér 4-22W ST151</t>
  </si>
  <si>
    <t>ST151LONGLIFE/220-240UNV1, např. Osram </t>
  </si>
  <si>
    <t>Ovládání svítidel</t>
  </si>
  <si>
    <t>Zářivka 18W/840 L T8</t>
  </si>
  <si>
    <t>L 18W/840 FLH1, např. Lumilux Osram </t>
  </si>
  <si>
    <t>Zářivka komp. 2G11 18W/830 DULUX L</t>
  </si>
  <si>
    <t>DULUX L 18W/830 2G11 FS1, např. Osram </t>
  </si>
  <si>
    <t>Startér 4-80W ST111</t>
  </si>
  <si>
    <t>ST 111 LONGLIFE, LL/220-240 UNV1, např. Osram</t>
  </si>
  <si>
    <t>Akumulátor olověný SLA 12V 9Ah</t>
  </si>
  <si>
    <t>rozměr: 151 × 65 × 94 mm, faston 6,3 mm</t>
  </si>
  <si>
    <t>Nabíjecí stanice</t>
  </si>
  <si>
    <t>pro akumulátory NiCd, NiMH, NiZn, velikost akumulátoru: AAA/AA, malé mono, velké mono, 9V, počet nabíjecích šachet: AAA 4; AA 4; C 4; D 4; 9V 2, provozní napětí: 100 - 240V, 12V/DC, max. nabíjecí proud na šachtu: 2000 mA, nabíjecí proud baterie: (9V) 32 mA, nabíjecí funkce, udržovací nabíjení, grafické zobrazení, doba nabíjení akumulátoru: 9V 150 mAh 290 min, doba nabíjení AA akumulátoru: 2000 mAh 65 min, rozměr: 176 x 56 x 206 mm, např. Voltcraft Charge Manager 2016</t>
  </si>
  <si>
    <t>P.č.
položky</t>
  </si>
  <si>
    <t>Název</t>
  </si>
  <si>
    <t>Počet ks</t>
  </si>
  <si>
    <t>Cena za ks/
Kč bez DPH</t>
  </si>
  <si>
    <t>Kategorie</t>
  </si>
  <si>
    <t>Požadované technické parametry</t>
  </si>
  <si>
    <t>Poznámka</t>
  </si>
  <si>
    <t>Žárovka LED
/Multi LED</t>
  </si>
  <si>
    <t>Celkem</t>
  </si>
  <si>
    <t>Cena celkem/
Kč bez DPH
(ks*cena ks)</t>
  </si>
  <si>
    <t>Svítidlo LED čtvercové vestavné, 40W neutrální bílá</t>
  </si>
  <si>
    <t>Svítidlo LED obdélník vestavné, 40W neutrální bílá</t>
  </si>
  <si>
    <t>Uchazeč vyplní žlutě označená pole.</t>
  </si>
  <si>
    <r>
      <t>Do sloupce "Poznámka" u vybraných produktů</t>
    </r>
    <r>
      <rPr>
        <b/>
        <sz val="12"/>
        <color theme="1"/>
        <rFont val="Calibri"/>
        <family val="2"/>
        <scheme val="minor"/>
      </rPr>
      <t xml:space="preserve"> (modře označená pole)</t>
    </r>
    <r>
      <rPr>
        <sz val="12"/>
        <color theme="1"/>
        <rFont val="Calibri"/>
        <family val="2"/>
        <scheme val="minor"/>
      </rPr>
      <t xml:space="preserve"> uchazeč uvede svůj přesný katalogový název nabízeného zboží a poskytne informace, ze kterých je zjistitelné, že nabízené zboží má parametry stejné nebo lepší než dle specifikace poptávané zboží, tj. přesný název včetně značky/výrobce včetně přesné specifikace.</t>
    </r>
  </si>
  <si>
    <t xml:space="preserve">Produkty musí být dodány s dobou expirace min. 24 měsíců ode dne dodání. </t>
  </si>
  <si>
    <r>
      <t xml:space="preserve">Vypsané značky produktů ve sloupci "Název" </t>
    </r>
    <r>
      <rPr>
        <b/>
        <sz val="11"/>
        <color theme="1"/>
        <rFont val="Calibri"/>
        <family val="2"/>
        <scheme val="minor"/>
      </rPr>
      <t>(zeleně označená pole)</t>
    </r>
    <r>
      <rPr>
        <sz val="11"/>
        <color theme="1"/>
        <rFont val="Calibri"/>
        <family val="2"/>
        <scheme val="minor"/>
      </rPr>
      <t xml:space="preserve"> stanovují přesnou specifikaci produktu - jsou nejvhodnější z hlediska kompatibility a rozměrů. Požadujeme pouze uvedené značky. Nepřipouštíme žádné náhrady, jelikož vyspecifikované zboží je naprosto standartně dostupné na českém trhu.</t>
    </r>
  </si>
  <si>
    <t>Příloha č. 1 zadávací dokumentace k veřejné zakázce "Dodávka elektroinstalačního materiálu"</t>
  </si>
  <si>
    <t>Technická specifikace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</si>
</sst>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2" fontId="0" fillId="33" borderId="10" xfId="0" applyNumberFormat="1" applyFill="1" applyBorder="1" applyAlignment="1" applyProtection="1">
      <alignment wrapText="1"/>
      <protection locked="0"/>
    </xf>
    <xf numFmtId="0" fontId="0" fillId="11" borderId="10" xfId="0" applyFill="1" applyBorder="1" applyAlignment="1" applyProtection="1">
      <alignment wrapText="1"/>
      <protection locked="0"/>
    </xf>
    <xf numFmtId="0" fontId="0" fillId="30" borderId="10" xfId="0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30" borderId="10" xfId="0" applyFill="1" applyBorder="1" applyAlignment="1" applyProtection="1">
      <alignment horizontal="center" wrapText="1"/>
      <protection/>
    </xf>
    <xf numFmtId="0" fontId="0" fillId="30" borderId="10" xfId="0" applyFill="1" applyBorder="1" applyAlignment="1" applyProtection="1">
      <alignment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 horizontal="center" wrapText="1"/>
      <protection/>
    </xf>
    <xf numFmtId="0" fontId="0" fillId="11" borderId="10" xfId="0" applyFill="1" applyBorder="1" applyAlignment="1" applyProtection="1">
      <alignment wrapText="1"/>
      <protection/>
    </xf>
    <xf numFmtId="0" fontId="21" fillId="34" borderId="10" xfId="0" applyFont="1" applyFill="1" applyBorder="1" applyAlignment="1" applyProtection="1">
      <alignment wrapText="1"/>
      <protection/>
    </xf>
    <xf numFmtId="0" fontId="22" fillId="34" borderId="10" xfId="0" applyFont="1" applyFill="1" applyBorder="1" applyAlignment="1" applyProtection="1">
      <alignment wrapText="1"/>
      <protection/>
    </xf>
    <xf numFmtId="2" fontId="21" fillId="34" borderId="10" xfId="0" applyNumberFormat="1" applyFont="1" applyFill="1" applyBorder="1" applyAlignment="1" applyProtection="1">
      <alignment wrapText="1"/>
      <protection/>
    </xf>
    <xf numFmtId="0" fontId="22" fillId="0" borderId="0" xfId="0" applyFont="1" applyProtection="1">
      <protection/>
    </xf>
    <xf numFmtId="0" fontId="0" fillId="0" borderId="0" xfId="0" applyFill="1" applyProtection="1">
      <protection/>
    </xf>
    <xf numFmtId="0" fontId="0" fillId="32" borderId="11" xfId="0" applyFont="1" applyFill="1" applyBorder="1" applyAlignment="1" applyProtection="1">
      <alignment horizontal="left" vertical="top" wrapText="1"/>
      <protection/>
    </xf>
    <xf numFmtId="0" fontId="0" fillId="32" borderId="12" xfId="0" applyFont="1" applyFill="1" applyBorder="1" applyAlignment="1" applyProtection="1">
      <alignment horizontal="left" vertical="top" wrapText="1"/>
      <protection/>
    </xf>
    <xf numFmtId="0" fontId="0" fillId="32" borderId="13" xfId="0" applyFont="1" applyFill="1" applyBorder="1" applyAlignment="1" applyProtection="1">
      <alignment horizontal="left" vertical="top" wrapText="1"/>
      <protection/>
    </xf>
    <xf numFmtId="0" fontId="22" fillId="11" borderId="11" xfId="0" applyFont="1" applyFill="1" applyBorder="1" applyAlignment="1" applyProtection="1">
      <alignment horizontal="left" vertical="top" wrapText="1"/>
      <protection/>
    </xf>
    <xf numFmtId="0" fontId="22" fillId="11" borderId="12" xfId="0" applyFont="1" applyFill="1" applyBorder="1" applyAlignment="1" applyProtection="1">
      <alignment horizontal="left" vertical="top" wrapText="1"/>
      <protection/>
    </xf>
    <xf numFmtId="0" fontId="22" fillId="11" borderId="13" xfId="0" applyFont="1" applyFill="1" applyBorder="1" applyAlignment="1" applyProtection="1">
      <alignment horizontal="left" vertical="top" wrapText="1"/>
      <protection/>
    </xf>
    <xf numFmtId="0" fontId="22" fillId="33" borderId="11" xfId="0" applyFont="1" applyFill="1" applyBorder="1" applyAlignment="1" applyProtection="1">
      <alignment horizontal="left" vertical="top" wrapText="1"/>
      <protection/>
    </xf>
    <xf numFmtId="0" fontId="22" fillId="33" borderId="12" xfId="0" applyFont="1" applyFill="1" applyBorder="1" applyAlignment="1" applyProtection="1">
      <alignment horizontal="left" vertical="top" wrapText="1"/>
      <protection/>
    </xf>
    <xf numFmtId="0" fontId="22" fillId="33" borderId="13" xfId="0" applyFont="1" applyFill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left" vertical="top"/>
      <protection/>
    </xf>
    <xf numFmtId="0" fontId="23" fillId="0" borderId="13" xfId="0" applyFont="1" applyBorder="1" applyAlignment="1" applyProtection="1">
      <alignment horizontal="left" vertical="top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0" fillId="34" borderId="17" xfId="0" applyFont="1" applyFill="1" applyBorder="1" applyAlignment="1" applyProtection="1">
      <alignment horizontal="left" wrapText="1"/>
      <protection/>
    </xf>
    <xf numFmtId="0" fontId="20" fillId="34" borderId="18" xfId="0" applyFont="1" applyFill="1" applyBorder="1" applyAlignment="1" applyProtection="1">
      <alignment horizontal="left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GridLines="0" tabSelected="1" workbookViewId="0" topLeftCell="A1">
      <selection activeCell="D5" sqref="D5"/>
    </sheetView>
  </sheetViews>
  <sheetFormatPr defaultColWidth="9.140625" defaultRowHeight="15"/>
  <cols>
    <col min="1" max="1" width="6.8515625" style="22" customWidth="1"/>
    <col min="2" max="2" width="37.8515625" style="4" customWidth="1"/>
    <col min="3" max="3" width="7.8515625" style="4" customWidth="1"/>
    <col min="4" max="4" width="11.421875" style="4" bestFit="1" customWidth="1"/>
    <col min="5" max="5" width="13.7109375" style="4" customWidth="1"/>
    <col min="6" max="6" width="19.421875" style="4" customWidth="1"/>
    <col min="7" max="7" width="40.7109375" style="22" customWidth="1"/>
    <col min="8" max="8" width="10.7109375" style="4" customWidth="1"/>
    <col min="9" max="9" width="42.8515625" style="4" customWidth="1"/>
    <col min="10" max="16384" width="9.140625" style="4" customWidth="1"/>
  </cols>
  <sheetData>
    <row r="1" spans="1:9" ht="21">
      <c r="A1" s="41" t="s">
        <v>194</v>
      </c>
      <c r="B1" s="41"/>
      <c r="C1" s="41"/>
      <c r="D1" s="41"/>
      <c r="E1" s="41"/>
      <c r="F1" s="41"/>
      <c r="G1" s="41"/>
      <c r="H1" s="41"/>
      <c r="I1" s="41"/>
    </row>
    <row r="2" spans="1:9" ht="21">
      <c r="A2" s="41" t="s">
        <v>195</v>
      </c>
      <c r="B2" s="41"/>
      <c r="C2" s="41"/>
      <c r="D2" s="41"/>
      <c r="E2" s="41"/>
      <c r="F2" s="41"/>
      <c r="G2" s="41"/>
      <c r="H2" s="41"/>
      <c r="I2" s="41"/>
    </row>
    <row r="4" spans="1:9" ht="45">
      <c r="A4" s="5" t="s">
        <v>178</v>
      </c>
      <c r="B4" s="6" t="s">
        <v>179</v>
      </c>
      <c r="C4" s="6" t="s">
        <v>180</v>
      </c>
      <c r="D4" s="6" t="s">
        <v>181</v>
      </c>
      <c r="E4" s="6" t="s">
        <v>187</v>
      </c>
      <c r="F4" s="6" t="s">
        <v>182</v>
      </c>
      <c r="G4" s="7" t="s">
        <v>183</v>
      </c>
      <c r="H4" s="8" t="s">
        <v>0</v>
      </c>
      <c r="I4" s="6" t="s">
        <v>184</v>
      </c>
    </row>
    <row r="5" spans="1:9" ht="30">
      <c r="A5" s="9">
        <v>1</v>
      </c>
      <c r="B5" s="10" t="s">
        <v>72</v>
      </c>
      <c r="C5" s="10">
        <v>1</v>
      </c>
      <c r="D5" s="1"/>
      <c r="E5" s="11">
        <f>C5*D5</f>
        <v>0</v>
      </c>
      <c r="F5" s="35" t="s">
        <v>74</v>
      </c>
      <c r="G5" s="12" t="s">
        <v>73</v>
      </c>
      <c r="H5" s="10">
        <v>-7333</v>
      </c>
      <c r="I5" s="10"/>
    </row>
    <row r="6" spans="1:9" ht="15">
      <c r="A6" s="9">
        <f>A5+1</f>
        <v>2</v>
      </c>
      <c r="B6" s="10" t="s">
        <v>80</v>
      </c>
      <c r="C6" s="10">
        <v>1</v>
      </c>
      <c r="D6" s="1"/>
      <c r="E6" s="11">
        <f aca="true" t="shared" si="0" ref="E6:E69">C6*D6</f>
        <v>0</v>
      </c>
      <c r="F6" s="36"/>
      <c r="G6" s="12" t="s">
        <v>81</v>
      </c>
      <c r="H6" s="10">
        <v>-7315</v>
      </c>
      <c r="I6" s="10"/>
    </row>
    <row r="7" spans="1:9" ht="15">
      <c r="A7" s="9">
        <f aca="true" t="shared" si="1" ref="A7:A70">A6+1</f>
        <v>3</v>
      </c>
      <c r="B7" s="10" t="s">
        <v>82</v>
      </c>
      <c r="C7" s="10">
        <v>2</v>
      </c>
      <c r="D7" s="1"/>
      <c r="E7" s="11">
        <f t="shared" si="0"/>
        <v>0</v>
      </c>
      <c r="F7" s="36"/>
      <c r="G7" s="12" t="s">
        <v>83</v>
      </c>
      <c r="H7" s="10">
        <v>-7313</v>
      </c>
      <c r="I7" s="10"/>
    </row>
    <row r="8" spans="1:9" ht="15">
      <c r="A8" s="9">
        <f t="shared" si="1"/>
        <v>4</v>
      </c>
      <c r="B8" s="10" t="s">
        <v>84</v>
      </c>
      <c r="C8" s="10">
        <v>2</v>
      </c>
      <c r="D8" s="1"/>
      <c r="E8" s="11">
        <f t="shared" si="0"/>
        <v>0</v>
      </c>
      <c r="F8" s="36"/>
      <c r="G8" s="12" t="s">
        <v>85</v>
      </c>
      <c r="H8" s="10">
        <v>-7312</v>
      </c>
      <c r="I8" s="10"/>
    </row>
    <row r="9" spans="1:9" ht="30">
      <c r="A9" s="13">
        <f t="shared" si="1"/>
        <v>5</v>
      </c>
      <c r="B9" s="14" t="s">
        <v>98</v>
      </c>
      <c r="C9" s="10">
        <v>10</v>
      </c>
      <c r="D9" s="1"/>
      <c r="E9" s="11">
        <f t="shared" si="0"/>
        <v>0</v>
      </c>
      <c r="F9" s="36"/>
      <c r="G9" s="12" t="s">
        <v>99</v>
      </c>
      <c r="H9" s="14">
        <v>-6130</v>
      </c>
      <c r="I9" s="3"/>
    </row>
    <row r="10" spans="1:9" ht="30">
      <c r="A10" s="13">
        <f t="shared" si="1"/>
        <v>6</v>
      </c>
      <c r="B10" s="14" t="s">
        <v>113</v>
      </c>
      <c r="C10" s="10">
        <v>6</v>
      </c>
      <c r="D10" s="1"/>
      <c r="E10" s="11">
        <f t="shared" si="0"/>
        <v>0</v>
      </c>
      <c r="F10" s="36"/>
      <c r="G10" s="12" t="s">
        <v>114</v>
      </c>
      <c r="H10" s="14">
        <v>-5764</v>
      </c>
      <c r="I10" s="3"/>
    </row>
    <row r="11" spans="1:9" ht="15">
      <c r="A11" s="9">
        <f t="shared" si="1"/>
        <v>7</v>
      </c>
      <c r="B11" s="10" t="s">
        <v>115</v>
      </c>
      <c r="C11" s="10">
        <v>2</v>
      </c>
      <c r="D11" s="1"/>
      <c r="E11" s="11">
        <f t="shared" si="0"/>
        <v>0</v>
      </c>
      <c r="F11" s="36"/>
      <c r="G11" s="12" t="s">
        <v>116</v>
      </c>
      <c r="H11" s="10">
        <v>-5092</v>
      </c>
      <c r="I11" s="10"/>
    </row>
    <row r="12" spans="1:9" ht="30">
      <c r="A12" s="13">
        <f t="shared" si="1"/>
        <v>8</v>
      </c>
      <c r="B12" s="14" t="s">
        <v>127</v>
      </c>
      <c r="C12" s="10">
        <v>21</v>
      </c>
      <c r="D12" s="1"/>
      <c r="E12" s="11">
        <f t="shared" si="0"/>
        <v>0</v>
      </c>
      <c r="F12" s="36"/>
      <c r="G12" s="12" t="s">
        <v>128</v>
      </c>
      <c r="H12" s="14">
        <v>-5026</v>
      </c>
      <c r="I12" s="3"/>
    </row>
    <row r="13" spans="1:9" ht="30">
      <c r="A13" s="13">
        <f t="shared" si="1"/>
        <v>9</v>
      </c>
      <c r="B13" s="14" t="s">
        <v>146</v>
      </c>
      <c r="C13" s="10">
        <v>11</v>
      </c>
      <c r="D13" s="1"/>
      <c r="E13" s="11">
        <f t="shared" si="0"/>
        <v>0</v>
      </c>
      <c r="F13" s="36"/>
      <c r="G13" s="12" t="s">
        <v>147</v>
      </c>
      <c r="H13" s="14">
        <v>-3926</v>
      </c>
      <c r="I13" s="3"/>
    </row>
    <row r="14" spans="1:9" ht="15">
      <c r="A14" s="9">
        <f t="shared" si="1"/>
        <v>10</v>
      </c>
      <c r="B14" s="10" t="s">
        <v>174</v>
      </c>
      <c r="C14" s="10">
        <v>31</v>
      </c>
      <c r="D14" s="1"/>
      <c r="E14" s="11">
        <f t="shared" si="0"/>
        <v>0</v>
      </c>
      <c r="F14" s="37"/>
      <c r="G14" s="12" t="s">
        <v>175</v>
      </c>
      <c r="H14" s="10">
        <v>-3525</v>
      </c>
      <c r="I14" s="10"/>
    </row>
    <row r="15" spans="1:9" ht="75">
      <c r="A15" s="13">
        <f t="shared" si="1"/>
        <v>11</v>
      </c>
      <c r="B15" s="14" t="s">
        <v>88</v>
      </c>
      <c r="C15" s="10">
        <v>1</v>
      </c>
      <c r="D15" s="1"/>
      <c r="E15" s="11">
        <f t="shared" si="0"/>
        <v>0</v>
      </c>
      <c r="F15" s="38" t="s">
        <v>90</v>
      </c>
      <c r="G15" s="12" t="s">
        <v>89</v>
      </c>
      <c r="H15" s="14">
        <v>-7010</v>
      </c>
      <c r="I15" s="3"/>
    </row>
    <row r="16" spans="1:9" ht="62.25" customHeight="1">
      <c r="A16" s="13">
        <f t="shared" si="1"/>
        <v>12</v>
      </c>
      <c r="B16" s="14" t="s">
        <v>92</v>
      </c>
      <c r="C16" s="10">
        <v>5</v>
      </c>
      <c r="D16" s="1"/>
      <c r="E16" s="11">
        <f t="shared" si="0"/>
        <v>0</v>
      </c>
      <c r="F16" s="39"/>
      <c r="G16" s="12" t="s">
        <v>93</v>
      </c>
      <c r="H16" s="14">
        <v>-6991</v>
      </c>
      <c r="I16" s="3"/>
    </row>
    <row r="17" spans="1:9" ht="82.5" customHeight="1">
      <c r="A17" s="13">
        <f t="shared" si="1"/>
        <v>13</v>
      </c>
      <c r="B17" s="14" t="s">
        <v>111</v>
      </c>
      <c r="C17" s="10">
        <v>5</v>
      </c>
      <c r="D17" s="1"/>
      <c r="E17" s="11">
        <f t="shared" si="0"/>
        <v>0</v>
      </c>
      <c r="F17" s="39"/>
      <c r="G17" s="12" t="s">
        <v>112</v>
      </c>
      <c r="H17" s="14">
        <v>-5856</v>
      </c>
      <c r="I17" s="3"/>
    </row>
    <row r="18" spans="1:9" ht="80.25" customHeight="1">
      <c r="A18" s="13">
        <f t="shared" si="1"/>
        <v>14</v>
      </c>
      <c r="B18" s="14" t="s">
        <v>117</v>
      </c>
      <c r="C18" s="10">
        <v>20</v>
      </c>
      <c r="D18" s="1"/>
      <c r="E18" s="11">
        <f t="shared" si="0"/>
        <v>0</v>
      </c>
      <c r="F18" s="39"/>
      <c r="G18" s="12" t="s">
        <v>118</v>
      </c>
      <c r="H18" s="14">
        <v>-5091</v>
      </c>
      <c r="I18" s="3"/>
    </row>
    <row r="19" spans="1:9" ht="82.5" customHeight="1">
      <c r="A19" s="13">
        <f t="shared" si="1"/>
        <v>15</v>
      </c>
      <c r="B19" s="14" t="s">
        <v>121</v>
      </c>
      <c r="C19" s="10">
        <v>4</v>
      </c>
      <c r="D19" s="1"/>
      <c r="E19" s="11">
        <f t="shared" si="0"/>
        <v>0</v>
      </c>
      <c r="F19" s="39"/>
      <c r="G19" s="12" t="s">
        <v>122</v>
      </c>
      <c r="H19" s="14">
        <v>-5067</v>
      </c>
      <c r="I19" s="3"/>
    </row>
    <row r="20" spans="1:9" ht="82.5" customHeight="1">
      <c r="A20" s="13">
        <f t="shared" si="1"/>
        <v>16</v>
      </c>
      <c r="B20" s="14" t="s">
        <v>123</v>
      </c>
      <c r="C20" s="10">
        <v>2</v>
      </c>
      <c r="D20" s="1"/>
      <c r="E20" s="11">
        <f t="shared" si="0"/>
        <v>0</v>
      </c>
      <c r="F20" s="40"/>
      <c r="G20" s="12" t="s">
        <v>124</v>
      </c>
      <c r="H20" s="14">
        <v>-5066</v>
      </c>
      <c r="I20" s="3"/>
    </row>
    <row r="21" spans="1:9" ht="128.25" customHeight="1">
      <c r="A21" s="9">
        <f t="shared" si="1"/>
        <v>17</v>
      </c>
      <c r="B21" s="10" t="s">
        <v>9</v>
      </c>
      <c r="C21" s="10">
        <v>15</v>
      </c>
      <c r="D21" s="1"/>
      <c r="E21" s="11">
        <f t="shared" si="0"/>
        <v>0</v>
      </c>
      <c r="F21" s="15" t="s">
        <v>11</v>
      </c>
      <c r="G21" s="12" t="s">
        <v>10</v>
      </c>
      <c r="H21" s="10">
        <v>-8835</v>
      </c>
      <c r="I21" s="10"/>
    </row>
    <row r="22" spans="1:9" ht="108.75" customHeight="1">
      <c r="A22" s="9">
        <f t="shared" si="1"/>
        <v>18</v>
      </c>
      <c r="B22" s="10" t="s">
        <v>106</v>
      </c>
      <c r="C22" s="10">
        <v>136</v>
      </c>
      <c r="D22" s="1"/>
      <c r="E22" s="11">
        <f t="shared" si="0"/>
        <v>0</v>
      </c>
      <c r="F22" s="38" t="s">
        <v>108</v>
      </c>
      <c r="G22" s="12" t="s">
        <v>107</v>
      </c>
      <c r="H22" s="10">
        <v>-6031</v>
      </c>
      <c r="I22" s="10"/>
    </row>
    <row r="23" spans="1:9" ht="105">
      <c r="A23" s="9">
        <f t="shared" si="1"/>
        <v>19</v>
      </c>
      <c r="B23" s="10" t="s">
        <v>109</v>
      </c>
      <c r="C23" s="10">
        <v>34</v>
      </c>
      <c r="D23" s="1"/>
      <c r="E23" s="11">
        <f t="shared" si="0"/>
        <v>0</v>
      </c>
      <c r="F23" s="40"/>
      <c r="G23" s="12" t="s">
        <v>110</v>
      </c>
      <c r="H23" s="10">
        <v>-6030</v>
      </c>
      <c r="I23" s="10"/>
    </row>
    <row r="24" spans="1:9" ht="208.5" customHeight="1">
      <c r="A24" s="9">
        <f t="shared" si="1"/>
        <v>20</v>
      </c>
      <c r="B24" s="10" t="s">
        <v>52</v>
      </c>
      <c r="C24" s="10">
        <v>8</v>
      </c>
      <c r="D24" s="1"/>
      <c r="E24" s="11">
        <f t="shared" si="0"/>
        <v>0</v>
      </c>
      <c r="F24" s="35" t="s">
        <v>54</v>
      </c>
      <c r="G24" s="12" t="s">
        <v>53</v>
      </c>
      <c r="H24" s="10">
        <v>-7395</v>
      </c>
      <c r="I24" s="10"/>
    </row>
    <row r="25" spans="1:9" ht="195">
      <c r="A25" s="9">
        <f t="shared" si="1"/>
        <v>21</v>
      </c>
      <c r="B25" s="10" t="s">
        <v>86</v>
      </c>
      <c r="C25" s="10">
        <v>2</v>
      </c>
      <c r="D25" s="1"/>
      <c r="E25" s="11">
        <f t="shared" si="0"/>
        <v>0</v>
      </c>
      <c r="F25" s="36"/>
      <c r="G25" s="12" t="s">
        <v>87</v>
      </c>
      <c r="H25" s="10">
        <v>-7031</v>
      </c>
      <c r="I25" s="10"/>
    </row>
    <row r="26" spans="1:9" ht="170.25" customHeight="1">
      <c r="A26" s="9">
        <f t="shared" si="1"/>
        <v>22</v>
      </c>
      <c r="B26" s="10" t="s">
        <v>176</v>
      </c>
      <c r="C26" s="10">
        <v>1</v>
      </c>
      <c r="D26" s="1"/>
      <c r="E26" s="11">
        <f t="shared" si="0"/>
        <v>0</v>
      </c>
      <c r="F26" s="37"/>
      <c r="G26" s="12" t="s">
        <v>177</v>
      </c>
      <c r="H26" s="10">
        <v>-3505</v>
      </c>
      <c r="I26" s="10"/>
    </row>
    <row r="27" spans="1:9" ht="21.75" customHeight="1">
      <c r="A27" s="9">
        <f t="shared" si="1"/>
        <v>23</v>
      </c>
      <c r="B27" s="10" t="s">
        <v>165</v>
      </c>
      <c r="C27" s="10">
        <v>100</v>
      </c>
      <c r="D27" s="1"/>
      <c r="E27" s="11">
        <f t="shared" si="0"/>
        <v>0</v>
      </c>
      <c r="F27" s="38" t="s">
        <v>167</v>
      </c>
      <c r="G27" s="12" t="s">
        <v>166</v>
      </c>
      <c r="H27" s="10">
        <v>-3589</v>
      </c>
      <c r="I27" s="10"/>
    </row>
    <row r="28" spans="1:9" ht="33.75" customHeight="1">
      <c r="A28" s="9">
        <f t="shared" si="1"/>
        <v>24</v>
      </c>
      <c r="B28" s="10" t="s">
        <v>172</v>
      </c>
      <c r="C28" s="10">
        <v>120</v>
      </c>
      <c r="D28" s="1"/>
      <c r="E28" s="11">
        <f t="shared" si="0"/>
        <v>0</v>
      </c>
      <c r="F28" s="40"/>
      <c r="G28" s="12" t="s">
        <v>173</v>
      </c>
      <c r="H28" s="10">
        <v>-3529</v>
      </c>
      <c r="I28" s="10"/>
    </row>
    <row r="29" spans="1:9" ht="125.25" customHeight="1">
      <c r="A29" s="9">
        <f t="shared" si="1"/>
        <v>25</v>
      </c>
      <c r="B29" s="10" t="s">
        <v>6</v>
      </c>
      <c r="C29" s="10">
        <v>5</v>
      </c>
      <c r="D29" s="1"/>
      <c r="E29" s="11">
        <f t="shared" si="0"/>
        <v>0</v>
      </c>
      <c r="F29" s="35" t="s">
        <v>8</v>
      </c>
      <c r="G29" s="12" t="s">
        <v>7</v>
      </c>
      <c r="H29" s="10">
        <v>-8850</v>
      </c>
      <c r="I29" s="10"/>
    </row>
    <row r="30" spans="1:9" ht="217.5" customHeight="1">
      <c r="A30" s="9">
        <f t="shared" si="1"/>
        <v>26</v>
      </c>
      <c r="B30" s="10" t="s">
        <v>24</v>
      </c>
      <c r="C30" s="10">
        <v>3</v>
      </c>
      <c r="D30" s="1"/>
      <c r="E30" s="11">
        <f t="shared" si="0"/>
        <v>0</v>
      </c>
      <c r="F30" s="36"/>
      <c r="G30" s="12" t="s">
        <v>25</v>
      </c>
      <c r="H30" s="10">
        <v>-8512</v>
      </c>
      <c r="I30" s="10"/>
    </row>
    <row r="31" spans="1:9" ht="127.5" customHeight="1">
      <c r="A31" s="9">
        <f t="shared" si="1"/>
        <v>27</v>
      </c>
      <c r="B31" s="10" t="s">
        <v>36</v>
      </c>
      <c r="C31" s="10">
        <v>5</v>
      </c>
      <c r="D31" s="1"/>
      <c r="E31" s="11">
        <f t="shared" si="0"/>
        <v>0</v>
      </c>
      <c r="F31" s="36"/>
      <c r="G31" s="12" t="s">
        <v>37</v>
      </c>
      <c r="H31" s="10">
        <v>-7850</v>
      </c>
      <c r="I31" s="10"/>
    </row>
    <row r="32" spans="1:9" ht="139.5" customHeight="1">
      <c r="A32" s="9">
        <f t="shared" si="1"/>
        <v>28</v>
      </c>
      <c r="B32" s="10" t="s">
        <v>50</v>
      </c>
      <c r="C32" s="10">
        <v>12</v>
      </c>
      <c r="D32" s="1"/>
      <c r="E32" s="11">
        <f t="shared" si="0"/>
        <v>0</v>
      </c>
      <c r="F32" s="36"/>
      <c r="G32" s="12" t="s">
        <v>51</v>
      </c>
      <c r="H32" s="10">
        <v>-7410</v>
      </c>
      <c r="I32" s="10"/>
    </row>
    <row r="33" spans="1:9" ht="150" customHeight="1">
      <c r="A33" s="9">
        <f t="shared" si="1"/>
        <v>29</v>
      </c>
      <c r="B33" s="10" t="s">
        <v>59</v>
      </c>
      <c r="C33" s="10">
        <v>19</v>
      </c>
      <c r="D33" s="1"/>
      <c r="E33" s="11">
        <f t="shared" si="0"/>
        <v>0</v>
      </c>
      <c r="F33" s="36"/>
      <c r="G33" s="12" t="s">
        <v>60</v>
      </c>
      <c r="H33" s="10">
        <v>-7391</v>
      </c>
      <c r="I33" s="10"/>
    </row>
    <row r="34" spans="1:9" ht="141" customHeight="1">
      <c r="A34" s="9">
        <f t="shared" si="1"/>
        <v>30</v>
      </c>
      <c r="B34" s="10" t="s">
        <v>70</v>
      </c>
      <c r="C34" s="10">
        <v>5</v>
      </c>
      <c r="D34" s="1"/>
      <c r="E34" s="11">
        <f t="shared" si="0"/>
        <v>0</v>
      </c>
      <c r="F34" s="36"/>
      <c r="G34" s="12" t="s">
        <v>71</v>
      </c>
      <c r="H34" s="10">
        <v>-7337</v>
      </c>
      <c r="I34" s="10"/>
    </row>
    <row r="35" spans="1:9" ht="150" customHeight="1">
      <c r="A35" s="9">
        <f t="shared" si="1"/>
        <v>31</v>
      </c>
      <c r="B35" s="10" t="s">
        <v>133</v>
      </c>
      <c r="C35" s="10">
        <v>21</v>
      </c>
      <c r="D35" s="1"/>
      <c r="E35" s="11">
        <f t="shared" si="0"/>
        <v>0</v>
      </c>
      <c r="F35" s="36"/>
      <c r="G35" s="12" t="s">
        <v>134</v>
      </c>
      <c r="H35" s="10">
        <v>-5018</v>
      </c>
      <c r="I35" s="10"/>
    </row>
    <row r="36" spans="1:9" ht="150" customHeight="1">
      <c r="A36" s="9">
        <f t="shared" si="1"/>
        <v>32</v>
      </c>
      <c r="B36" s="10" t="s">
        <v>144</v>
      </c>
      <c r="C36" s="10">
        <v>5</v>
      </c>
      <c r="D36" s="1"/>
      <c r="E36" s="11">
        <f t="shared" si="0"/>
        <v>0</v>
      </c>
      <c r="F36" s="36"/>
      <c r="G36" s="12" t="s">
        <v>145</v>
      </c>
      <c r="H36" s="10">
        <v>-3936</v>
      </c>
      <c r="I36" s="10"/>
    </row>
    <row r="37" spans="1:9" ht="155.25" customHeight="1">
      <c r="A37" s="9">
        <f t="shared" si="1"/>
        <v>33</v>
      </c>
      <c r="B37" s="10" t="s">
        <v>150</v>
      </c>
      <c r="C37" s="10">
        <v>5</v>
      </c>
      <c r="D37" s="1"/>
      <c r="E37" s="11">
        <f t="shared" si="0"/>
        <v>0</v>
      </c>
      <c r="F37" s="36"/>
      <c r="G37" s="12" t="s">
        <v>151</v>
      </c>
      <c r="H37" s="10">
        <v>-3733</v>
      </c>
      <c r="I37" s="10"/>
    </row>
    <row r="38" spans="1:9" ht="153" customHeight="1">
      <c r="A38" s="9">
        <f t="shared" si="1"/>
        <v>34</v>
      </c>
      <c r="B38" s="10" t="s">
        <v>152</v>
      </c>
      <c r="C38" s="10">
        <v>13</v>
      </c>
      <c r="D38" s="1"/>
      <c r="E38" s="11">
        <f t="shared" si="0"/>
        <v>0</v>
      </c>
      <c r="F38" s="37"/>
      <c r="G38" s="12" t="s">
        <v>153</v>
      </c>
      <c r="H38" s="10">
        <v>-3732</v>
      </c>
      <c r="I38" s="10"/>
    </row>
    <row r="39" spans="1:9" ht="80.25" customHeight="1">
      <c r="A39" s="9">
        <f t="shared" si="1"/>
        <v>35</v>
      </c>
      <c r="B39" s="10" t="s">
        <v>160</v>
      </c>
      <c r="C39" s="10">
        <v>5</v>
      </c>
      <c r="D39" s="1"/>
      <c r="E39" s="11">
        <f t="shared" si="0"/>
        <v>0</v>
      </c>
      <c r="F39" s="38" t="s">
        <v>162</v>
      </c>
      <c r="G39" s="12" t="s">
        <v>161</v>
      </c>
      <c r="H39" s="10">
        <v>-3632</v>
      </c>
      <c r="I39" s="10"/>
    </row>
    <row r="40" spans="1:9" ht="81.75" customHeight="1">
      <c r="A40" s="9">
        <f t="shared" si="1"/>
        <v>36</v>
      </c>
      <c r="B40" s="10" t="s">
        <v>163</v>
      </c>
      <c r="C40" s="10">
        <v>15</v>
      </c>
      <c r="D40" s="1"/>
      <c r="E40" s="11">
        <f t="shared" si="0"/>
        <v>0</v>
      </c>
      <c r="F40" s="40"/>
      <c r="G40" s="12" t="s">
        <v>164</v>
      </c>
      <c r="H40" s="10">
        <v>-3631</v>
      </c>
      <c r="I40" s="10"/>
    </row>
    <row r="41" spans="1:9" ht="228.75" customHeight="1">
      <c r="A41" s="9">
        <f t="shared" si="1"/>
        <v>37</v>
      </c>
      <c r="B41" s="10" t="s">
        <v>65</v>
      </c>
      <c r="C41" s="10">
        <v>30</v>
      </c>
      <c r="D41" s="1"/>
      <c r="E41" s="11">
        <f t="shared" si="0"/>
        <v>0</v>
      </c>
      <c r="F41" s="35" t="s">
        <v>67</v>
      </c>
      <c r="G41" s="12" t="s">
        <v>66</v>
      </c>
      <c r="H41" s="10">
        <v>-7341</v>
      </c>
      <c r="I41" s="10"/>
    </row>
    <row r="42" spans="1:9" ht="228.75" customHeight="1">
      <c r="A42" s="9">
        <f t="shared" si="1"/>
        <v>38</v>
      </c>
      <c r="B42" s="10" t="s">
        <v>68</v>
      </c>
      <c r="C42" s="10">
        <v>68</v>
      </c>
      <c r="D42" s="1"/>
      <c r="E42" s="11">
        <f t="shared" si="0"/>
        <v>0</v>
      </c>
      <c r="F42" s="37"/>
      <c r="G42" s="12" t="s">
        <v>69</v>
      </c>
      <c r="H42" s="10">
        <v>-7340</v>
      </c>
      <c r="I42" s="10"/>
    </row>
    <row r="43" spans="1:9" ht="66" customHeight="1">
      <c r="A43" s="9">
        <f t="shared" si="1"/>
        <v>39</v>
      </c>
      <c r="B43" s="10" t="s">
        <v>38</v>
      </c>
      <c r="C43" s="10">
        <v>7</v>
      </c>
      <c r="D43" s="1"/>
      <c r="E43" s="11">
        <f t="shared" si="0"/>
        <v>0</v>
      </c>
      <c r="F43" s="38" t="s">
        <v>40</v>
      </c>
      <c r="G43" s="12" t="s">
        <v>39</v>
      </c>
      <c r="H43" s="10">
        <v>-7830</v>
      </c>
      <c r="I43" s="10"/>
    </row>
    <row r="44" spans="1:9" ht="78" customHeight="1">
      <c r="A44" s="9">
        <f t="shared" si="1"/>
        <v>40</v>
      </c>
      <c r="B44" s="10" t="s">
        <v>38</v>
      </c>
      <c r="C44" s="10">
        <v>25</v>
      </c>
      <c r="D44" s="1"/>
      <c r="E44" s="11">
        <f t="shared" si="0"/>
        <v>0</v>
      </c>
      <c r="F44" s="39"/>
      <c r="G44" s="12" t="s">
        <v>79</v>
      </c>
      <c r="H44" s="10">
        <v>-7318</v>
      </c>
      <c r="I44" s="10"/>
    </row>
    <row r="45" spans="1:9" ht="60">
      <c r="A45" s="9">
        <f t="shared" si="1"/>
        <v>41</v>
      </c>
      <c r="B45" s="10" t="s">
        <v>119</v>
      </c>
      <c r="C45" s="10">
        <v>2</v>
      </c>
      <c r="D45" s="1"/>
      <c r="E45" s="11">
        <f t="shared" si="0"/>
        <v>0</v>
      </c>
      <c r="F45" s="39"/>
      <c r="G45" s="12" t="s">
        <v>120</v>
      </c>
      <c r="H45" s="10">
        <v>-5073</v>
      </c>
      <c r="I45" s="10"/>
    </row>
    <row r="46" spans="1:9" ht="78" customHeight="1">
      <c r="A46" s="9">
        <f t="shared" si="1"/>
        <v>42</v>
      </c>
      <c r="B46" s="10" t="s">
        <v>125</v>
      </c>
      <c r="C46" s="10">
        <v>13</v>
      </c>
      <c r="D46" s="1"/>
      <c r="E46" s="11">
        <f t="shared" si="0"/>
        <v>0</v>
      </c>
      <c r="F46" s="40"/>
      <c r="G46" s="12" t="s">
        <v>126</v>
      </c>
      <c r="H46" s="10">
        <v>-5031</v>
      </c>
      <c r="I46" s="10"/>
    </row>
    <row r="47" spans="1:9" ht="243" customHeight="1">
      <c r="A47" s="9">
        <f t="shared" si="1"/>
        <v>43</v>
      </c>
      <c r="B47" s="10" t="s">
        <v>33</v>
      </c>
      <c r="C47" s="10">
        <v>17</v>
      </c>
      <c r="D47" s="1"/>
      <c r="E47" s="11">
        <f t="shared" si="0"/>
        <v>0</v>
      </c>
      <c r="F47" s="15" t="s">
        <v>35</v>
      </c>
      <c r="G47" s="12" t="s">
        <v>34</v>
      </c>
      <c r="H47" s="10">
        <v>-7890</v>
      </c>
      <c r="I47" s="10"/>
    </row>
    <row r="48" spans="1:9" ht="186.75" customHeight="1">
      <c r="A48" s="9">
        <f t="shared" si="1"/>
        <v>44</v>
      </c>
      <c r="B48" s="10" t="s">
        <v>189</v>
      </c>
      <c r="C48" s="10">
        <v>10</v>
      </c>
      <c r="D48" s="1"/>
      <c r="E48" s="11">
        <f t="shared" si="0"/>
        <v>0</v>
      </c>
      <c r="F48" s="38" t="s">
        <v>2</v>
      </c>
      <c r="G48" s="12" t="s">
        <v>1</v>
      </c>
      <c r="H48" s="10">
        <v>-8891</v>
      </c>
      <c r="I48" s="10"/>
    </row>
    <row r="49" spans="1:9" ht="196.5" customHeight="1">
      <c r="A49" s="9">
        <f t="shared" si="1"/>
        <v>45</v>
      </c>
      <c r="B49" s="10" t="s">
        <v>188</v>
      </c>
      <c r="C49" s="10">
        <v>15</v>
      </c>
      <c r="D49" s="1"/>
      <c r="E49" s="11">
        <f t="shared" si="0"/>
        <v>0</v>
      </c>
      <c r="F49" s="39"/>
      <c r="G49" s="12" t="s">
        <v>3</v>
      </c>
      <c r="H49" s="10">
        <v>-8890</v>
      </c>
      <c r="I49" s="10"/>
    </row>
    <row r="50" spans="1:9" ht="165">
      <c r="A50" s="16">
        <f t="shared" si="1"/>
        <v>46</v>
      </c>
      <c r="B50" s="17" t="s">
        <v>4</v>
      </c>
      <c r="C50" s="10">
        <v>45</v>
      </c>
      <c r="D50" s="1"/>
      <c r="E50" s="11">
        <f t="shared" si="0"/>
        <v>0</v>
      </c>
      <c r="F50" s="39"/>
      <c r="G50" s="12" t="s">
        <v>5</v>
      </c>
      <c r="H50" s="17">
        <v>-8870</v>
      </c>
      <c r="I50" s="2"/>
    </row>
    <row r="51" spans="1:9" ht="141.75" customHeight="1">
      <c r="A51" s="9">
        <f t="shared" si="1"/>
        <v>47</v>
      </c>
      <c r="B51" s="10" t="s">
        <v>20</v>
      </c>
      <c r="C51" s="10">
        <v>10</v>
      </c>
      <c r="D51" s="1"/>
      <c r="E51" s="11">
        <f t="shared" si="0"/>
        <v>0</v>
      </c>
      <c r="F51" s="39"/>
      <c r="G51" s="12" t="s">
        <v>21</v>
      </c>
      <c r="H51" s="10">
        <v>-8811</v>
      </c>
      <c r="I51" s="10"/>
    </row>
    <row r="52" spans="1:9" ht="138.75" customHeight="1">
      <c r="A52" s="9">
        <f t="shared" si="1"/>
        <v>48</v>
      </c>
      <c r="B52" s="10" t="s">
        <v>22</v>
      </c>
      <c r="C52" s="10">
        <v>10</v>
      </c>
      <c r="D52" s="1"/>
      <c r="E52" s="11">
        <f t="shared" si="0"/>
        <v>0</v>
      </c>
      <c r="F52" s="39"/>
      <c r="G52" s="12" t="s">
        <v>23</v>
      </c>
      <c r="H52" s="10">
        <v>-8810</v>
      </c>
      <c r="I52" s="10"/>
    </row>
    <row r="53" spans="1:9" ht="202.5" customHeight="1">
      <c r="A53" s="9">
        <f t="shared" si="1"/>
        <v>49</v>
      </c>
      <c r="B53" s="10" t="s">
        <v>188</v>
      </c>
      <c r="C53" s="10">
        <v>15</v>
      </c>
      <c r="D53" s="1"/>
      <c r="E53" s="11">
        <f t="shared" si="0"/>
        <v>0</v>
      </c>
      <c r="F53" s="40"/>
      <c r="G53" s="12" t="s">
        <v>91</v>
      </c>
      <c r="H53" s="10">
        <v>-6995</v>
      </c>
      <c r="I53" s="10"/>
    </row>
    <row r="54" spans="1:9" ht="48.75" customHeight="1">
      <c r="A54" s="9">
        <f t="shared" si="1"/>
        <v>50</v>
      </c>
      <c r="B54" s="10" t="s">
        <v>26</v>
      </c>
      <c r="C54" s="10">
        <v>5</v>
      </c>
      <c r="D54" s="1"/>
      <c r="E54" s="11">
        <f t="shared" si="0"/>
        <v>0</v>
      </c>
      <c r="F54" s="35" t="s">
        <v>28</v>
      </c>
      <c r="G54" s="12" t="s">
        <v>27</v>
      </c>
      <c r="H54" s="10">
        <v>-8510</v>
      </c>
      <c r="I54" s="10"/>
    </row>
    <row r="55" spans="1:9" ht="151.5" customHeight="1">
      <c r="A55" s="9">
        <f t="shared" si="1"/>
        <v>51</v>
      </c>
      <c r="B55" s="10" t="s">
        <v>31</v>
      </c>
      <c r="C55" s="10">
        <v>10</v>
      </c>
      <c r="D55" s="1"/>
      <c r="E55" s="11">
        <f t="shared" si="0"/>
        <v>0</v>
      </c>
      <c r="F55" s="36"/>
      <c r="G55" s="12" t="s">
        <v>32</v>
      </c>
      <c r="H55" s="10">
        <v>-8410</v>
      </c>
      <c r="I55" s="10"/>
    </row>
    <row r="56" spans="1:9" ht="154.5" customHeight="1">
      <c r="A56" s="9">
        <f t="shared" si="1"/>
        <v>52</v>
      </c>
      <c r="B56" s="10" t="s">
        <v>41</v>
      </c>
      <c r="C56" s="10">
        <v>10</v>
      </c>
      <c r="D56" s="1"/>
      <c r="E56" s="11">
        <f t="shared" si="0"/>
        <v>0</v>
      </c>
      <c r="F56" s="36"/>
      <c r="G56" s="12" t="s">
        <v>42</v>
      </c>
      <c r="H56" s="10">
        <v>-7811</v>
      </c>
      <c r="I56" s="10"/>
    </row>
    <row r="57" spans="1:9" ht="137.25" customHeight="1">
      <c r="A57" s="9">
        <f t="shared" si="1"/>
        <v>53</v>
      </c>
      <c r="B57" s="10" t="s">
        <v>55</v>
      </c>
      <c r="C57" s="10">
        <v>2</v>
      </c>
      <c r="D57" s="1"/>
      <c r="E57" s="11">
        <f t="shared" si="0"/>
        <v>0</v>
      </c>
      <c r="F57" s="36"/>
      <c r="G57" s="12" t="s">
        <v>56</v>
      </c>
      <c r="H57" s="10">
        <v>-7394</v>
      </c>
      <c r="I57" s="10"/>
    </row>
    <row r="58" spans="1:9" ht="123" customHeight="1">
      <c r="A58" s="9">
        <f t="shared" si="1"/>
        <v>54</v>
      </c>
      <c r="B58" s="10" t="s">
        <v>57</v>
      </c>
      <c r="C58" s="10">
        <v>17</v>
      </c>
      <c r="D58" s="1"/>
      <c r="E58" s="11">
        <f t="shared" si="0"/>
        <v>0</v>
      </c>
      <c r="F58" s="36"/>
      <c r="G58" s="12" t="s">
        <v>58</v>
      </c>
      <c r="H58" s="10">
        <v>-7392</v>
      </c>
      <c r="I58" s="10"/>
    </row>
    <row r="59" spans="1:9" ht="165">
      <c r="A59" s="9">
        <f t="shared" si="1"/>
        <v>55</v>
      </c>
      <c r="B59" s="10" t="s">
        <v>129</v>
      </c>
      <c r="C59" s="10">
        <v>2</v>
      </c>
      <c r="D59" s="1"/>
      <c r="E59" s="11">
        <f t="shared" si="0"/>
        <v>0</v>
      </c>
      <c r="F59" s="37"/>
      <c r="G59" s="12" t="s">
        <v>130</v>
      </c>
      <c r="H59" s="10">
        <v>-5022</v>
      </c>
      <c r="I59" s="10"/>
    </row>
    <row r="60" spans="1:9" ht="19.5" customHeight="1">
      <c r="A60" s="9">
        <f t="shared" si="1"/>
        <v>56</v>
      </c>
      <c r="B60" s="10" t="s">
        <v>139</v>
      </c>
      <c r="C60" s="10">
        <v>4</v>
      </c>
      <c r="D60" s="1"/>
      <c r="E60" s="11">
        <f t="shared" si="0"/>
        <v>0</v>
      </c>
      <c r="F60" s="38" t="s">
        <v>141</v>
      </c>
      <c r="G60" s="12" t="s">
        <v>140</v>
      </c>
      <c r="H60" s="10">
        <v>-4004</v>
      </c>
      <c r="I60" s="10"/>
    </row>
    <row r="61" spans="1:9" ht="18" customHeight="1">
      <c r="A61" s="9">
        <f t="shared" si="1"/>
        <v>57</v>
      </c>
      <c r="B61" s="10" t="s">
        <v>170</v>
      </c>
      <c r="C61" s="10">
        <v>25</v>
      </c>
      <c r="D61" s="1"/>
      <c r="E61" s="11">
        <f t="shared" si="0"/>
        <v>0</v>
      </c>
      <c r="F61" s="40"/>
      <c r="G61" s="12" t="s">
        <v>171</v>
      </c>
      <c r="H61" s="10">
        <v>-3563</v>
      </c>
      <c r="I61" s="10"/>
    </row>
    <row r="62" spans="1:9" ht="15">
      <c r="A62" s="9">
        <f t="shared" si="1"/>
        <v>58</v>
      </c>
      <c r="B62" s="10" t="s">
        <v>45</v>
      </c>
      <c r="C62" s="10">
        <v>80</v>
      </c>
      <c r="D62" s="1"/>
      <c r="E62" s="11">
        <f t="shared" si="0"/>
        <v>0</v>
      </c>
      <c r="F62" s="35" t="s">
        <v>47</v>
      </c>
      <c r="G62" s="12" t="s">
        <v>46</v>
      </c>
      <c r="H62" s="10">
        <v>-7413</v>
      </c>
      <c r="I62" s="10"/>
    </row>
    <row r="63" spans="1:9" ht="19.5" customHeight="1">
      <c r="A63" s="9">
        <f t="shared" si="1"/>
        <v>59</v>
      </c>
      <c r="B63" s="10" t="s">
        <v>131</v>
      </c>
      <c r="C63" s="10">
        <v>2</v>
      </c>
      <c r="D63" s="1"/>
      <c r="E63" s="11">
        <f t="shared" si="0"/>
        <v>0</v>
      </c>
      <c r="F63" s="36"/>
      <c r="G63" s="12" t="s">
        <v>132</v>
      </c>
      <c r="H63" s="10">
        <v>-5020</v>
      </c>
      <c r="I63" s="10"/>
    </row>
    <row r="64" spans="1:9" ht="15">
      <c r="A64" s="9">
        <f t="shared" si="1"/>
        <v>60</v>
      </c>
      <c r="B64" s="10" t="s">
        <v>154</v>
      </c>
      <c r="C64" s="10">
        <v>59</v>
      </c>
      <c r="D64" s="1"/>
      <c r="E64" s="11">
        <f t="shared" si="0"/>
        <v>0</v>
      </c>
      <c r="F64" s="36"/>
      <c r="G64" s="12" t="s">
        <v>155</v>
      </c>
      <c r="H64" s="10">
        <v>-3674</v>
      </c>
      <c r="I64" s="10"/>
    </row>
    <row r="65" spans="1:9" ht="31.5" customHeight="1">
      <c r="A65" s="9">
        <f t="shared" si="1"/>
        <v>61</v>
      </c>
      <c r="B65" s="10" t="s">
        <v>156</v>
      </c>
      <c r="C65" s="10">
        <v>40</v>
      </c>
      <c r="D65" s="1"/>
      <c r="E65" s="11">
        <f t="shared" si="0"/>
        <v>0</v>
      </c>
      <c r="F65" s="36"/>
      <c r="G65" s="12" t="s">
        <v>157</v>
      </c>
      <c r="H65" s="10">
        <v>-3652</v>
      </c>
      <c r="I65" s="10"/>
    </row>
    <row r="66" spans="1:9" ht="15">
      <c r="A66" s="9">
        <f t="shared" si="1"/>
        <v>62</v>
      </c>
      <c r="B66" s="10" t="s">
        <v>168</v>
      </c>
      <c r="C66" s="10">
        <v>20</v>
      </c>
      <c r="D66" s="1"/>
      <c r="E66" s="11">
        <f t="shared" si="0"/>
        <v>0</v>
      </c>
      <c r="F66" s="37"/>
      <c r="G66" s="12" t="s">
        <v>169</v>
      </c>
      <c r="H66" s="10">
        <v>-3580</v>
      </c>
      <c r="I66" s="10"/>
    </row>
    <row r="67" spans="1:9" ht="30">
      <c r="A67" s="9">
        <f t="shared" si="1"/>
        <v>63</v>
      </c>
      <c r="B67" s="10" t="s">
        <v>12</v>
      </c>
      <c r="C67" s="10">
        <v>80</v>
      </c>
      <c r="D67" s="1"/>
      <c r="E67" s="11">
        <f t="shared" si="0"/>
        <v>0</v>
      </c>
      <c r="F67" s="38" t="s">
        <v>185</v>
      </c>
      <c r="G67" s="12" t="s">
        <v>13</v>
      </c>
      <c r="H67" s="10">
        <v>-8834</v>
      </c>
      <c r="I67" s="10"/>
    </row>
    <row r="68" spans="1:9" ht="15" customHeight="1">
      <c r="A68" s="9">
        <f t="shared" si="1"/>
        <v>64</v>
      </c>
      <c r="B68" s="10" t="s">
        <v>14</v>
      </c>
      <c r="C68" s="10">
        <v>10</v>
      </c>
      <c r="D68" s="1"/>
      <c r="E68" s="11">
        <f t="shared" si="0"/>
        <v>0</v>
      </c>
      <c r="F68" s="39"/>
      <c r="G68" s="12" t="s">
        <v>15</v>
      </c>
      <c r="H68" s="10">
        <v>-8833</v>
      </c>
      <c r="I68" s="10"/>
    </row>
    <row r="69" spans="1:9" ht="15" customHeight="1">
      <c r="A69" s="9">
        <f t="shared" si="1"/>
        <v>65</v>
      </c>
      <c r="B69" s="10" t="s">
        <v>16</v>
      </c>
      <c r="C69" s="10">
        <v>93</v>
      </c>
      <c r="D69" s="1"/>
      <c r="E69" s="11">
        <f t="shared" si="0"/>
        <v>0</v>
      </c>
      <c r="F69" s="39"/>
      <c r="G69" s="12" t="s">
        <v>17</v>
      </c>
      <c r="H69" s="10">
        <v>-8832</v>
      </c>
      <c r="I69" s="10"/>
    </row>
    <row r="70" spans="1:9" ht="15" customHeight="1">
      <c r="A70" s="9">
        <f t="shared" si="1"/>
        <v>66</v>
      </c>
      <c r="B70" s="10" t="s">
        <v>18</v>
      </c>
      <c r="C70" s="10">
        <v>13</v>
      </c>
      <c r="D70" s="1"/>
      <c r="E70" s="11">
        <f aca="true" t="shared" si="2" ref="E70:E87">C70*D70</f>
        <v>0</v>
      </c>
      <c r="F70" s="39"/>
      <c r="G70" s="12" t="s">
        <v>19</v>
      </c>
      <c r="H70" s="10">
        <v>-8830</v>
      </c>
      <c r="I70" s="10"/>
    </row>
    <row r="71" spans="1:9" ht="15" customHeight="1">
      <c r="A71" s="9">
        <f aca="true" t="shared" si="3" ref="A71:A87">A70+1</f>
        <v>67</v>
      </c>
      <c r="B71" s="10" t="s">
        <v>29</v>
      </c>
      <c r="C71" s="10">
        <v>15</v>
      </c>
      <c r="D71" s="1"/>
      <c r="E71" s="11">
        <f t="shared" si="2"/>
        <v>0</v>
      </c>
      <c r="F71" s="39"/>
      <c r="G71" s="12" t="s">
        <v>30</v>
      </c>
      <c r="H71" s="10">
        <v>-8471</v>
      </c>
      <c r="I71" s="10"/>
    </row>
    <row r="72" spans="1:9" ht="15" customHeight="1">
      <c r="A72" s="9">
        <f t="shared" si="3"/>
        <v>68</v>
      </c>
      <c r="B72" s="10" t="s">
        <v>43</v>
      </c>
      <c r="C72" s="10">
        <v>42</v>
      </c>
      <c r="D72" s="1"/>
      <c r="E72" s="11">
        <f t="shared" si="2"/>
        <v>0</v>
      </c>
      <c r="F72" s="39"/>
      <c r="G72" s="12" t="s">
        <v>44</v>
      </c>
      <c r="H72" s="10">
        <v>-7790</v>
      </c>
      <c r="I72" s="10"/>
    </row>
    <row r="73" spans="1:9" ht="15" customHeight="1">
      <c r="A73" s="9">
        <f t="shared" si="3"/>
        <v>69</v>
      </c>
      <c r="B73" s="10" t="s">
        <v>48</v>
      </c>
      <c r="C73" s="10">
        <v>10</v>
      </c>
      <c r="D73" s="1"/>
      <c r="E73" s="11">
        <f t="shared" si="2"/>
        <v>0</v>
      </c>
      <c r="F73" s="39"/>
      <c r="G73" s="12" t="s">
        <v>49</v>
      </c>
      <c r="H73" s="10">
        <v>-7412</v>
      </c>
      <c r="I73" s="10"/>
    </row>
    <row r="74" spans="1:9" ht="30">
      <c r="A74" s="9">
        <f t="shared" si="3"/>
        <v>70</v>
      </c>
      <c r="B74" s="10" t="s">
        <v>61</v>
      </c>
      <c r="C74" s="10">
        <v>110</v>
      </c>
      <c r="D74" s="1"/>
      <c r="E74" s="11">
        <f t="shared" si="2"/>
        <v>0</v>
      </c>
      <c r="F74" s="39"/>
      <c r="G74" s="12" t="s">
        <v>62</v>
      </c>
      <c r="H74" s="10">
        <v>-7351</v>
      </c>
      <c r="I74" s="10"/>
    </row>
    <row r="75" spans="1:9" ht="30">
      <c r="A75" s="9">
        <f t="shared" si="3"/>
        <v>71</v>
      </c>
      <c r="B75" s="10" t="s">
        <v>63</v>
      </c>
      <c r="C75" s="10">
        <v>20</v>
      </c>
      <c r="D75" s="1"/>
      <c r="E75" s="11">
        <f t="shared" si="2"/>
        <v>0</v>
      </c>
      <c r="F75" s="39"/>
      <c r="G75" s="12" t="s">
        <v>64</v>
      </c>
      <c r="H75" s="10">
        <v>-7350</v>
      </c>
      <c r="I75" s="10"/>
    </row>
    <row r="76" spans="1:9" ht="30">
      <c r="A76" s="9">
        <f t="shared" si="3"/>
        <v>72</v>
      </c>
      <c r="B76" s="10" t="s">
        <v>75</v>
      </c>
      <c r="C76" s="10">
        <v>84</v>
      </c>
      <c r="D76" s="1"/>
      <c r="E76" s="11">
        <f t="shared" si="2"/>
        <v>0</v>
      </c>
      <c r="F76" s="39"/>
      <c r="G76" s="12" t="s">
        <v>76</v>
      </c>
      <c r="H76" s="10">
        <v>-7332</v>
      </c>
      <c r="I76" s="10"/>
    </row>
    <row r="77" spans="1:9" ht="30">
      <c r="A77" s="9">
        <f t="shared" si="3"/>
        <v>73</v>
      </c>
      <c r="B77" s="10" t="s">
        <v>77</v>
      </c>
      <c r="C77" s="10">
        <v>155</v>
      </c>
      <c r="D77" s="1"/>
      <c r="E77" s="11">
        <f t="shared" si="2"/>
        <v>0</v>
      </c>
      <c r="F77" s="39"/>
      <c r="G77" s="12" t="s">
        <v>78</v>
      </c>
      <c r="H77" s="10">
        <v>-7321</v>
      </c>
      <c r="I77" s="10"/>
    </row>
    <row r="78" spans="1:9" ht="30">
      <c r="A78" s="9">
        <f t="shared" si="3"/>
        <v>74</v>
      </c>
      <c r="B78" s="10" t="s">
        <v>94</v>
      </c>
      <c r="C78" s="10">
        <v>31</v>
      </c>
      <c r="D78" s="1"/>
      <c r="E78" s="11">
        <f t="shared" si="2"/>
        <v>0</v>
      </c>
      <c r="F78" s="39"/>
      <c r="G78" s="12" t="s">
        <v>95</v>
      </c>
      <c r="H78" s="10">
        <v>-6972</v>
      </c>
      <c r="I78" s="10"/>
    </row>
    <row r="79" spans="1:9" ht="15" customHeight="1">
      <c r="A79" s="9">
        <f t="shared" si="3"/>
        <v>75</v>
      </c>
      <c r="B79" s="10" t="s">
        <v>96</v>
      </c>
      <c r="C79" s="10">
        <v>10</v>
      </c>
      <c r="D79" s="1"/>
      <c r="E79" s="11">
        <f t="shared" si="2"/>
        <v>0</v>
      </c>
      <c r="F79" s="39"/>
      <c r="G79" s="12" t="s">
        <v>97</v>
      </c>
      <c r="H79" s="10">
        <v>-6971</v>
      </c>
      <c r="I79" s="10"/>
    </row>
    <row r="80" spans="1:9" ht="36" customHeight="1">
      <c r="A80" s="9">
        <f t="shared" si="3"/>
        <v>76</v>
      </c>
      <c r="B80" s="10" t="s">
        <v>100</v>
      </c>
      <c r="C80" s="10">
        <v>12</v>
      </c>
      <c r="D80" s="1"/>
      <c r="E80" s="11">
        <f t="shared" si="2"/>
        <v>0</v>
      </c>
      <c r="F80" s="39"/>
      <c r="G80" s="12" t="s">
        <v>101</v>
      </c>
      <c r="H80" s="10">
        <v>-6090</v>
      </c>
      <c r="I80" s="10"/>
    </row>
    <row r="81" spans="1:9" ht="15" customHeight="1">
      <c r="A81" s="9">
        <f t="shared" si="3"/>
        <v>77</v>
      </c>
      <c r="B81" s="10" t="s">
        <v>102</v>
      </c>
      <c r="C81" s="10">
        <v>104</v>
      </c>
      <c r="D81" s="1"/>
      <c r="E81" s="11">
        <f t="shared" si="2"/>
        <v>0</v>
      </c>
      <c r="F81" s="39"/>
      <c r="G81" s="12" t="s">
        <v>103</v>
      </c>
      <c r="H81" s="10">
        <v>-6071</v>
      </c>
      <c r="I81" s="10"/>
    </row>
    <row r="82" spans="1:9" ht="15" customHeight="1">
      <c r="A82" s="9">
        <f t="shared" si="3"/>
        <v>78</v>
      </c>
      <c r="B82" s="10" t="s">
        <v>104</v>
      </c>
      <c r="C82" s="10">
        <v>60</v>
      </c>
      <c r="D82" s="1"/>
      <c r="E82" s="11">
        <f t="shared" si="2"/>
        <v>0</v>
      </c>
      <c r="F82" s="39"/>
      <c r="G82" s="12" t="s">
        <v>105</v>
      </c>
      <c r="H82" s="10">
        <v>-6070</v>
      </c>
      <c r="I82" s="10"/>
    </row>
    <row r="83" spans="1:9" ht="15" customHeight="1">
      <c r="A83" s="9">
        <f t="shared" si="3"/>
        <v>79</v>
      </c>
      <c r="B83" s="10" t="s">
        <v>135</v>
      </c>
      <c r="C83" s="10">
        <v>20</v>
      </c>
      <c r="D83" s="1"/>
      <c r="E83" s="11">
        <f t="shared" si="2"/>
        <v>0</v>
      </c>
      <c r="F83" s="39"/>
      <c r="G83" s="12" t="s">
        <v>136</v>
      </c>
      <c r="H83" s="10">
        <v>-5017</v>
      </c>
      <c r="I83" s="10"/>
    </row>
    <row r="84" spans="1:9" ht="15" customHeight="1">
      <c r="A84" s="9">
        <f t="shared" si="3"/>
        <v>80</v>
      </c>
      <c r="B84" s="10" t="s">
        <v>137</v>
      </c>
      <c r="C84" s="10">
        <v>15</v>
      </c>
      <c r="D84" s="1"/>
      <c r="E84" s="11">
        <f t="shared" si="2"/>
        <v>0</v>
      </c>
      <c r="F84" s="39"/>
      <c r="G84" s="12" t="s">
        <v>138</v>
      </c>
      <c r="H84" s="10">
        <v>-5015</v>
      </c>
      <c r="I84" s="10"/>
    </row>
    <row r="85" spans="1:9" ht="15" customHeight="1">
      <c r="A85" s="9">
        <f t="shared" si="3"/>
        <v>81</v>
      </c>
      <c r="B85" s="10" t="s">
        <v>142</v>
      </c>
      <c r="C85" s="10">
        <v>20</v>
      </c>
      <c r="D85" s="1"/>
      <c r="E85" s="11">
        <f t="shared" si="2"/>
        <v>0</v>
      </c>
      <c r="F85" s="39"/>
      <c r="G85" s="12" t="s">
        <v>143</v>
      </c>
      <c r="H85" s="10">
        <v>-3968</v>
      </c>
      <c r="I85" s="10"/>
    </row>
    <row r="86" spans="1:9" ht="15" customHeight="1">
      <c r="A86" s="9">
        <f t="shared" si="3"/>
        <v>82</v>
      </c>
      <c r="B86" s="10" t="s">
        <v>148</v>
      </c>
      <c r="C86" s="10">
        <v>62</v>
      </c>
      <c r="D86" s="1"/>
      <c r="E86" s="11">
        <f t="shared" si="2"/>
        <v>0</v>
      </c>
      <c r="F86" s="39"/>
      <c r="G86" s="12" t="s">
        <v>149</v>
      </c>
      <c r="H86" s="10">
        <v>-3739</v>
      </c>
      <c r="I86" s="10"/>
    </row>
    <row r="87" spans="1:9" ht="15" customHeight="1">
      <c r="A87" s="9">
        <f t="shared" si="3"/>
        <v>83</v>
      </c>
      <c r="B87" s="10" t="s">
        <v>158</v>
      </c>
      <c r="C87" s="10">
        <v>236</v>
      </c>
      <c r="D87" s="1"/>
      <c r="E87" s="11">
        <f t="shared" si="2"/>
        <v>0</v>
      </c>
      <c r="F87" s="40"/>
      <c r="G87" s="12" t="s">
        <v>159</v>
      </c>
      <c r="H87" s="10">
        <v>-3640</v>
      </c>
      <c r="I87" s="10"/>
    </row>
    <row r="88" spans="1:9" s="21" customFormat="1" ht="23.25" customHeight="1">
      <c r="A88" s="42" t="s">
        <v>186</v>
      </c>
      <c r="B88" s="43"/>
      <c r="C88" s="18">
        <f>SUM(C5:C87)</f>
        <v>2398</v>
      </c>
      <c r="D88" s="19"/>
      <c r="E88" s="20">
        <f>SUM(E5:E87)</f>
        <v>0</v>
      </c>
      <c r="F88" s="19"/>
      <c r="G88" s="19"/>
      <c r="H88" s="19"/>
      <c r="I88" s="19"/>
    </row>
    <row r="92" spans="1:9" ht="15.75" customHeight="1">
      <c r="A92" s="29" t="s">
        <v>190</v>
      </c>
      <c r="B92" s="30"/>
      <c r="C92" s="30"/>
      <c r="D92" s="30"/>
      <c r="E92" s="30"/>
      <c r="F92" s="30"/>
      <c r="G92" s="30"/>
      <c r="H92" s="30"/>
      <c r="I92" s="31"/>
    </row>
    <row r="93" spans="1:9" ht="37.5" customHeight="1">
      <c r="A93" s="23" t="s">
        <v>193</v>
      </c>
      <c r="B93" s="24"/>
      <c r="C93" s="24"/>
      <c r="D93" s="24"/>
      <c r="E93" s="24"/>
      <c r="F93" s="24"/>
      <c r="G93" s="24"/>
      <c r="H93" s="24"/>
      <c r="I93" s="25"/>
    </row>
    <row r="94" spans="1:9" ht="31.5" customHeight="1">
      <c r="A94" s="26" t="s">
        <v>191</v>
      </c>
      <c r="B94" s="27"/>
      <c r="C94" s="27"/>
      <c r="D94" s="27"/>
      <c r="E94" s="27"/>
      <c r="F94" s="27"/>
      <c r="G94" s="27"/>
      <c r="H94" s="27"/>
      <c r="I94" s="28"/>
    </row>
    <row r="95" spans="1:9" ht="15.75">
      <c r="A95" s="32" t="s">
        <v>192</v>
      </c>
      <c r="B95" s="33"/>
      <c r="C95" s="33"/>
      <c r="D95" s="33"/>
      <c r="E95" s="33"/>
      <c r="F95" s="33"/>
      <c r="G95" s="33"/>
      <c r="H95" s="33"/>
      <c r="I95" s="34"/>
    </row>
  </sheetData>
  <sheetProtection algorithmName="SHA-512" hashValue="ev6kE+BCMPtVKcfoKEtGTvNBlu40ciUSe7rjry7Qg0hVKTrycxfZ+zNp/dK2ECQ9Za4PxejECvTBMwx/Egn7AA==" saltValue="qXTbOFLQHCOQS2/X1vPmmA==" spinCount="100000" sheet="1" objects="1" scenarios="1" selectLockedCells="1"/>
  <mergeCells count="21">
    <mergeCell ref="A1:I1"/>
    <mergeCell ref="A2:I2"/>
    <mergeCell ref="A88:B88"/>
    <mergeCell ref="F60:F61"/>
    <mergeCell ref="F54:F59"/>
    <mergeCell ref="F48:F53"/>
    <mergeCell ref="F43:F46"/>
    <mergeCell ref="F41:F42"/>
    <mergeCell ref="F39:F40"/>
    <mergeCell ref="F5:F14"/>
    <mergeCell ref="F15:F20"/>
    <mergeCell ref="F22:F23"/>
    <mergeCell ref="F24:F26"/>
    <mergeCell ref="F27:F28"/>
    <mergeCell ref="F29:F38"/>
    <mergeCell ref="A93:I93"/>
    <mergeCell ref="A94:I94"/>
    <mergeCell ref="A92:I92"/>
    <mergeCell ref="A95:I95"/>
    <mergeCell ref="F62:F66"/>
    <mergeCell ref="F67:F87"/>
  </mergeCells>
  <printOptions/>
  <pageMargins left="0.25" right="0.25" top="0.75" bottom="0.75" header="0.3" footer="0.3"/>
  <pageSetup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2022-03-09T08:45:13Z</cp:lastPrinted>
  <dcterms:created xsi:type="dcterms:W3CDTF">2022-03-01T10:48:38Z</dcterms:created>
  <dcterms:modified xsi:type="dcterms:W3CDTF">2022-03-23T10:49:29Z</dcterms:modified>
  <cp:category/>
  <cp:version/>
  <cp:contentType/>
  <cp:contentStatus/>
</cp:coreProperties>
</file>