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ei-my.sharepoint.com/personal/verejne_zakazky_uzei_cz/Documents/000 SOSVZS 000/Plán VZ/2022/VZ 1 Akvaportal/zd_příprava/"/>
    </mc:Choice>
  </mc:AlternateContent>
  <xr:revisionPtr revIDLastSave="25" documentId="8_{AC89F9F1-2DC1-4435-A2E4-DF39485EBE11}" xr6:coauthVersionLast="46" xr6:coauthVersionMax="46" xr10:uidLastSave="{DD0E7D6B-283D-4554-9F51-DCC99DCFFD9B}"/>
  <bookViews>
    <workbookView xWindow="-120" yWindow="-120" windowWidth="29040" windowHeight="17640" xr2:uid="{D1EDE0AE-D5EB-4EF8-B34B-55039F207FCA}"/>
  </bookViews>
  <sheets>
    <sheet name="čistá verz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3" l="1"/>
  <c r="E18" i="3"/>
  <c r="G18" i="3" s="1"/>
  <c r="F17" i="3"/>
  <c r="E17" i="3"/>
  <c r="G17" i="3" s="1"/>
  <c r="F16" i="3"/>
  <c r="E16" i="3"/>
  <c r="G16" i="3" s="1"/>
  <c r="F10" i="3"/>
  <c r="E10" i="3"/>
  <c r="G10" i="3" s="1"/>
  <c r="F9" i="3"/>
  <c r="E9" i="3"/>
  <c r="G9" i="3" s="1"/>
  <c r="E8" i="3"/>
  <c r="G8" i="3" s="1"/>
  <c r="F11" i="3" l="1"/>
  <c r="G19" i="3"/>
  <c r="F19" i="3"/>
  <c r="G11" i="3"/>
</calcChain>
</file>

<file path=xl/sharedStrings.xml><?xml version="1.0" encoding="utf-8"?>
<sst xmlns="http://schemas.openxmlformats.org/spreadsheetml/2006/main" count="36" uniqueCount="24">
  <si>
    <t>Jednotka</t>
  </si>
  <si>
    <t>měsíc</t>
  </si>
  <si>
    <t>hodina</t>
  </si>
  <si>
    <t>Max. počet jednotek</t>
  </si>
  <si>
    <t>celek</t>
  </si>
  <si>
    <t>Plnění podle smlouvy</t>
  </si>
  <si>
    <t>Vytvoření analýzy požadavků objednatele, vytvoření grafického návrhu webového portálu a vytvoření webového portálu (bod 2.3.1.-2.3.3.)</t>
  </si>
  <si>
    <t>Technická podpora webového portálu (bod 2.3.4.)</t>
  </si>
  <si>
    <t>Rozvoj webového portálu, jeho následné úpravy a aktualizace (2.3.5.)</t>
  </si>
  <si>
    <t>Instalace softwarového nástroje včetně poskytnutí licence k tomuto software, vytvoření vzorového dotazníku, proškolení zástupců objednatele a dodání uživatelského manuálu. (bod 2.3.a))</t>
  </si>
  <si>
    <t>Technická podpora software (bod 2.3.b))</t>
  </si>
  <si>
    <t>Aktualizace software (bod 2.3.c))</t>
  </si>
  <si>
    <t>CELKOVÁ NABÍDKOVÁ CENA Část 1</t>
  </si>
  <si>
    <t>CELKOVÁ NABÍDKOVÁ CENA Část 2</t>
  </si>
  <si>
    <t xml:space="preserve">Maximální jednotková cena  s DPH </t>
  </si>
  <si>
    <t xml:space="preserve">Max. cena bez DPH </t>
  </si>
  <si>
    <t xml:space="preserve">Max. cena s DPH </t>
  </si>
  <si>
    <r>
      <rPr>
        <sz val="11"/>
        <rFont val="Calibri"/>
        <family val="2"/>
        <charset val="238"/>
        <scheme val="minor"/>
      </rPr>
      <t>Max. jednotková</t>
    </r>
    <r>
      <rPr>
        <sz val="11"/>
        <color theme="1"/>
        <rFont val="Calibri"/>
        <family val="2"/>
        <charset val="238"/>
        <scheme val="minor"/>
      </rPr>
      <t xml:space="preserve"> cena  bez DPH </t>
    </r>
  </si>
  <si>
    <t>Cenová nabídka Webový portál se softwarovým nástrojem pro sběr dat z akvakultury</t>
  </si>
  <si>
    <t>Část 1. - WEBOVÝ PORTÁL</t>
  </si>
  <si>
    <t>Část  2.- SOFTWAROVÝ NÁSTROJ NA PODPORU SBĚRU DAT</t>
  </si>
  <si>
    <t>Limitní  cena bez DPH , kterou zadavatel může poskytnout za maximální počet jednotek nebo celkovou cenu</t>
  </si>
  <si>
    <t>Limitní  cena s DPH , kterou zadavatel může poskytnout za maximální počet jednotek nebo celkovou cenu</t>
  </si>
  <si>
    <t>Účastník vyplní pouze modře označené buňky. Možno vyplnit nabídku na jednu nebo obě části veřejné zakázky.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</si>
</sst>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Font="1"/>
    <xf numFmtId="0" fontId="1" fillId="0" borderId="2" xfId="0" applyFont="1" applyBorder="1"/>
    <xf numFmtId="165" fontId="1" fillId="2" borderId="3" xfId="0" applyNumberFormat="1" applyFont="1" applyFill="1" applyBorder="1"/>
    <xf numFmtId="0" fontId="0" fillId="0" borderId="0" xfId="0" applyAlignment="1">
      <alignment vertical="top" wrapText="1"/>
    </xf>
    <xf numFmtId="0" fontId="1" fillId="0" borderId="8" xfId="0" applyFont="1" applyBorder="1"/>
    <xf numFmtId="165" fontId="1" fillId="2" borderId="9" xfId="0" applyNumberFormat="1" applyFont="1" applyFill="1" applyBorder="1"/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0" fillId="2" borderId="15" xfId="0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4" fillId="0" borderId="0" xfId="0" applyFont="1"/>
    <xf numFmtId="164" fontId="5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6" fillId="0" borderId="0" xfId="0" applyFont="1" applyAlignment="1">
      <alignment vertical="top" wrapText="1"/>
    </xf>
    <xf numFmtId="165" fontId="1" fillId="0" borderId="13" xfId="0" applyNumberFormat="1" applyFont="1" applyBorder="1"/>
    <xf numFmtId="0" fontId="3" fillId="2" borderId="18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/>
    <xf numFmtId="165" fontId="0" fillId="0" borderId="0" xfId="0" applyNumberFormat="1"/>
    <xf numFmtId="165" fontId="1" fillId="2" borderId="18" xfId="0" applyNumberFormat="1" applyFont="1" applyFill="1" applyBorder="1"/>
    <xf numFmtId="165" fontId="1" fillId="2" borderId="21" xfId="0" applyNumberFormat="1" applyFont="1" applyFill="1" applyBorder="1"/>
    <xf numFmtId="0" fontId="0" fillId="0" borderId="14" xfId="0" applyFont="1" applyBorder="1" applyAlignment="1">
      <alignment vertical="center" wrapText="1"/>
    </xf>
    <xf numFmtId="165" fontId="0" fillId="3" borderId="14" xfId="0" applyNumberFormat="1" applyFont="1" applyFill="1" applyBorder="1" applyAlignment="1" applyProtection="1">
      <alignment vertical="center" wrapText="1"/>
      <protection locked="0"/>
    </xf>
    <xf numFmtId="165" fontId="0" fillId="0" borderId="14" xfId="0" applyNumberFormat="1" applyFont="1" applyBorder="1" applyAlignment="1">
      <alignment vertical="center"/>
    </xf>
    <xf numFmtId="165" fontId="0" fillId="2" borderId="14" xfId="0" applyNumberFormat="1" applyFill="1" applyBorder="1" applyAlignment="1">
      <alignment vertical="center"/>
    </xf>
    <xf numFmtId="165" fontId="0" fillId="0" borderId="16" xfId="0" applyNumberFormat="1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165" fontId="0" fillId="3" borderId="1" xfId="0" applyNumberFormat="1" applyFont="1" applyFill="1" applyBorder="1" applyAlignment="1" applyProtection="1">
      <alignment vertical="center" wrapText="1"/>
      <protection locked="0"/>
    </xf>
    <xf numFmtId="165" fontId="0" fillId="0" borderId="1" xfId="0" applyNumberFormat="1" applyFont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165" fontId="0" fillId="0" borderId="5" xfId="0" applyNumberFormat="1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165" fontId="0" fillId="3" borderId="11" xfId="0" applyNumberFormat="1" applyFont="1" applyFill="1" applyBorder="1" applyAlignment="1" applyProtection="1">
      <alignment vertical="center" wrapText="1"/>
      <protection locked="0"/>
    </xf>
    <xf numFmtId="165" fontId="0" fillId="0" borderId="19" xfId="0" applyNumberFormat="1" applyFont="1" applyBorder="1" applyAlignment="1">
      <alignment vertical="center"/>
    </xf>
    <xf numFmtId="165" fontId="0" fillId="2" borderId="19" xfId="0" applyNumberFormat="1" applyFill="1" applyBorder="1" applyAlignment="1">
      <alignment vertical="center"/>
    </xf>
    <xf numFmtId="165" fontId="0" fillId="0" borderId="20" xfId="0" applyNumberFormat="1" applyFont="1" applyBorder="1" applyAlignment="1">
      <alignment vertical="center"/>
    </xf>
    <xf numFmtId="165" fontId="1" fillId="0" borderId="3" xfId="0" applyNumberFormat="1" applyFont="1" applyBorder="1"/>
    <xf numFmtId="165" fontId="0" fillId="2" borderId="23" xfId="0" applyNumberFormat="1" applyFill="1" applyBorder="1" applyAlignment="1">
      <alignment vertical="center"/>
    </xf>
    <xf numFmtId="165" fontId="0" fillId="2" borderId="24" xfId="0" applyNumberFormat="1" applyFill="1" applyBorder="1" applyAlignment="1">
      <alignment vertical="center"/>
    </xf>
    <xf numFmtId="165" fontId="0" fillId="0" borderId="11" xfId="0" applyNumberFormat="1" applyFont="1" applyBorder="1" applyAlignment="1">
      <alignment vertical="center"/>
    </xf>
    <xf numFmtId="165" fontId="0" fillId="2" borderId="11" xfId="0" applyNumberFormat="1" applyFill="1" applyBorder="1" applyAlignment="1">
      <alignment vertical="center"/>
    </xf>
    <xf numFmtId="165" fontId="0" fillId="0" borderId="12" xfId="0" applyNumberFormat="1" applyFont="1" applyBorder="1" applyAlignment="1">
      <alignment vertical="center"/>
    </xf>
    <xf numFmtId="165" fontId="0" fillId="0" borderId="25" xfId="0" applyNumberFormat="1" applyFont="1" applyBorder="1" applyAlignment="1">
      <alignment vertical="center"/>
    </xf>
    <xf numFmtId="165" fontId="0" fillId="0" borderId="26" xfId="0" applyNumberFormat="1" applyBorder="1" applyAlignment="1">
      <alignment vertical="center"/>
    </xf>
    <xf numFmtId="165" fontId="0" fillId="0" borderId="22" xfId="0" applyNumberFormat="1" applyFont="1" applyBorder="1" applyAlignment="1">
      <alignment vertical="center"/>
    </xf>
    <xf numFmtId="165" fontId="0" fillId="0" borderId="10" xfId="0" applyNumberForma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5F50D-E6C2-47F9-A158-C573FAC60000}">
  <sheetPr>
    <pageSetUpPr fitToPage="1"/>
  </sheetPr>
  <dimension ref="A1:L20"/>
  <sheetViews>
    <sheetView showGridLines="0" tabSelected="1" workbookViewId="0">
      <selection activeCell="D8" sqref="D8"/>
    </sheetView>
  </sheetViews>
  <sheetFormatPr defaultRowHeight="15" x14ac:dyDescent="0.25"/>
  <cols>
    <col min="1" max="1" width="36.140625" customWidth="1"/>
    <col min="2" max="2" width="9" bestFit="1" customWidth="1"/>
    <col min="3" max="3" width="10.7109375" customWidth="1"/>
    <col min="4" max="4" width="17.5703125" customWidth="1"/>
    <col min="5" max="5" width="32" bestFit="1" customWidth="1"/>
    <col min="6" max="6" width="18.85546875" customWidth="1"/>
    <col min="7" max="7" width="19.140625" customWidth="1"/>
    <col min="8" max="8" width="20.5703125" customWidth="1"/>
    <col min="9" max="9" width="18.85546875" customWidth="1"/>
    <col min="12" max="12" width="14" bestFit="1" customWidth="1"/>
  </cols>
  <sheetData>
    <row r="1" spans="1:12" ht="18.75" x14ac:dyDescent="0.3">
      <c r="A1" s="16" t="s">
        <v>18</v>
      </c>
      <c r="B1" s="17"/>
      <c r="C1" s="18"/>
      <c r="D1" s="18"/>
      <c r="E1" s="18"/>
      <c r="F1" s="1"/>
      <c r="G1" s="1"/>
      <c r="H1" s="1"/>
      <c r="I1" s="1"/>
      <c r="J1" s="1"/>
    </row>
    <row r="2" spans="1:12" ht="18.75" x14ac:dyDescent="0.3">
      <c r="A2" s="16"/>
      <c r="B2" s="17"/>
      <c r="C2" s="18"/>
      <c r="D2" s="18"/>
      <c r="E2" s="18"/>
      <c r="F2" s="1"/>
      <c r="G2" s="1"/>
      <c r="H2" s="1"/>
      <c r="I2" s="1"/>
      <c r="J2" s="1"/>
    </row>
    <row r="3" spans="1:12" x14ac:dyDescent="0.25">
      <c r="A3" s="15" t="s">
        <v>23</v>
      </c>
      <c r="B3" s="17"/>
      <c r="C3" s="18"/>
      <c r="D3" s="18"/>
      <c r="E3" s="18"/>
      <c r="F3" s="1"/>
      <c r="G3" s="1"/>
      <c r="I3" s="1"/>
      <c r="J3" s="1"/>
    </row>
    <row r="4" spans="1:12" x14ac:dyDescent="0.25">
      <c r="A4" s="19"/>
      <c r="B4" s="17"/>
      <c r="C4" s="18"/>
      <c r="D4" s="18"/>
      <c r="E4" s="18"/>
      <c r="F4" s="1"/>
      <c r="G4" s="1"/>
      <c r="H4" s="1"/>
      <c r="I4" s="1"/>
      <c r="J4" s="1"/>
    </row>
    <row r="5" spans="1:12" ht="18.75" x14ac:dyDescent="0.3">
      <c r="A5" s="24" t="s">
        <v>19</v>
      </c>
      <c r="B5" s="16"/>
      <c r="C5" s="18"/>
      <c r="D5" s="18"/>
      <c r="E5" s="18"/>
      <c r="F5" s="1"/>
      <c r="G5" s="1"/>
      <c r="H5" s="1"/>
      <c r="I5" s="1"/>
      <c r="J5" s="1"/>
    </row>
    <row r="6" spans="1:12" ht="15.75" thickBot="1" x14ac:dyDescent="0.3"/>
    <row r="7" spans="1:12" s="6" customFormat="1" ht="90.75" thickBot="1" x14ac:dyDescent="0.3">
      <c r="A7" s="13" t="s">
        <v>5</v>
      </c>
      <c r="B7" s="12" t="s">
        <v>0</v>
      </c>
      <c r="C7" s="12" t="s">
        <v>3</v>
      </c>
      <c r="D7" s="11" t="s">
        <v>17</v>
      </c>
      <c r="E7" s="12" t="s">
        <v>14</v>
      </c>
      <c r="F7" s="11" t="s">
        <v>15</v>
      </c>
      <c r="G7" s="14" t="s">
        <v>16</v>
      </c>
      <c r="H7" s="21" t="s">
        <v>21</v>
      </c>
      <c r="I7" s="22" t="s">
        <v>22</v>
      </c>
    </row>
    <row r="8" spans="1:12" ht="60" x14ac:dyDescent="0.25">
      <c r="A8" s="9" t="s">
        <v>6</v>
      </c>
      <c r="B8" s="29" t="s">
        <v>4</v>
      </c>
      <c r="C8" s="29">
        <v>1</v>
      </c>
      <c r="D8" s="30">
        <v>0</v>
      </c>
      <c r="E8" s="31">
        <f>D8*1.21</f>
        <v>0</v>
      </c>
      <c r="F8" s="32">
        <v>0</v>
      </c>
      <c r="G8" s="33">
        <f>C8*E8</f>
        <v>0</v>
      </c>
      <c r="H8" s="45">
        <v>701529</v>
      </c>
      <c r="I8" s="46">
        <v>848850</v>
      </c>
      <c r="J8" s="3"/>
      <c r="K8" s="3"/>
      <c r="L8" s="26"/>
    </row>
    <row r="9" spans="1:12" ht="30" x14ac:dyDescent="0.25">
      <c r="A9" s="23" t="s">
        <v>7</v>
      </c>
      <c r="B9" s="34" t="s">
        <v>1</v>
      </c>
      <c r="C9" s="34">
        <v>10</v>
      </c>
      <c r="D9" s="35">
        <v>0</v>
      </c>
      <c r="E9" s="36">
        <f>D9*1.21</f>
        <v>0</v>
      </c>
      <c r="F9" s="37">
        <f t="shared" ref="F9:F10" si="0">C9*D9</f>
        <v>0</v>
      </c>
      <c r="G9" s="38">
        <f t="shared" ref="G9:G10" si="1">C9*E9</f>
        <v>0</v>
      </c>
      <c r="H9" s="50">
        <v>234711</v>
      </c>
      <c r="I9" s="52">
        <v>284001</v>
      </c>
      <c r="J9" s="3"/>
      <c r="K9" s="3"/>
    </row>
    <row r="10" spans="1:12" ht="30.75" thickBot="1" x14ac:dyDescent="0.3">
      <c r="A10" s="10" t="s">
        <v>8</v>
      </c>
      <c r="B10" s="39" t="s">
        <v>2</v>
      </c>
      <c r="C10" s="39">
        <v>90</v>
      </c>
      <c r="D10" s="40">
        <v>0</v>
      </c>
      <c r="E10" s="41">
        <f>D10*1.21</f>
        <v>0</v>
      </c>
      <c r="F10" s="42">
        <f t="shared" si="0"/>
        <v>0</v>
      </c>
      <c r="G10" s="43">
        <f t="shared" si="1"/>
        <v>0</v>
      </c>
      <c r="H10" s="51"/>
      <c r="I10" s="53"/>
      <c r="J10" s="3"/>
      <c r="K10" s="3"/>
      <c r="L10" s="26"/>
    </row>
    <row r="11" spans="1:12" ht="15.75" thickBot="1" x14ac:dyDescent="0.3">
      <c r="A11" s="2"/>
      <c r="B11" s="3"/>
      <c r="C11" s="3"/>
      <c r="D11" s="3"/>
      <c r="E11" s="4" t="s">
        <v>12</v>
      </c>
      <c r="F11" s="5">
        <f>SUM(F8:F10)</f>
        <v>0</v>
      </c>
      <c r="G11" s="44">
        <f>SUM(G8:G10)</f>
        <v>0</v>
      </c>
      <c r="H11" s="27">
        <v>936240</v>
      </c>
      <c r="I11" s="28">
        <v>1132851</v>
      </c>
      <c r="J11" s="3"/>
      <c r="L11" s="26"/>
    </row>
    <row r="12" spans="1:12" x14ac:dyDescent="0.25">
      <c r="B12" s="3"/>
      <c r="C12" s="3"/>
      <c r="D12" s="3"/>
      <c r="E12" s="3"/>
      <c r="F12" s="3"/>
      <c r="G12" s="3"/>
      <c r="H12" s="3"/>
      <c r="I12" s="3"/>
      <c r="J12" s="3"/>
    </row>
    <row r="13" spans="1:12" ht="15.75" x14ac:dyDescent="0.25">
      <c r="A13" s="25" t="s">
        <v>20</v>
      </c>
      <c r="B13" s="17"/>
      <c r="C13" s="17"/>
    </row>
    <row r="14" spans="1:12" ht="15.75" thickBot="1" x14ac:dyDescent="0.3">
      <c r="A14" s="2"/>
    </row>
    <row r="15" spans="1:12" ht="90.75" thickBot="1" x14ac:dyDescent="0.3">
      <c r="A15" s="13" t="s">
        <v>5</v>
      </c>
      <c r="B15" s="12" t="s">
        <v>0</v>
      </c>
      <c r="C15" s="12" t="s">
        <v>3</v>
      </c>
      <c r="D15" s="11" t="s">
        <v>17</v>
      </c>
      <c r="E15" s="12" t="s">
        <v>14</v>
      </c>
      <c r="F15" s="11" t="s">
        <v>15</v>
      </c>
      <c r="G15" s="14" t="s">
        <v>16</v>
      </c>
      <c r="H15" s="21" t="s">
        <v>21</v>
      </c>
      <c r="I15" s="22" t="s">
        <v>22</v>
      </c>
    </row>
    <row r="16" spans="1:12" ht="90" x14ac:dyDescent="0.25">
      <c r="A16" s="9" t="s">
        <v>9</v>
      </c>
      <c r="B16" s="29" t="s">
        <v>4</v>
      </c>
      <c r="C16" s="29">
        <v>1</v>
      </c>
      <c r="D16" s="30">
        <v>0</v>
      </c>
      <c r="E16" s="31">
        <f>D16*1.21</f>
        <v>0</v>
      </c>
      <c r="F16" s="32">
        <f>C16*D16</f>
        <v>0</v>
      </c>
      <c r="G16" s="33">
        <f>C16*E16</f>
        <v>0</v>
      </c>
      <c r="H16" s="45">
        <v>712851</v>
      </c>
      <c r="I16" s="46">
        <v>862550</v>
      </c>
      <c r="L16" s="26"/>
    </row>
    <row r="17" spans="1:12" ht="30" x14ac:dyDescent="0.25">
      <c r="A17" s="23" t="s">
        <v>10</v>
      </c>
      <c r="B17" s="34" t="s">
        <v>4</v>
      </c>
      <c r="C17" s="34">
        <v>1</v>
      </c>
      <c r="D17" s="35">
        <v>0</v>
      </c>
      <c r="E17" s="36">
        <f>D17*1.21</f>
        <v>0</v>
      </c>
      <c r="F17" s="37">
        <f t="shared" ref="F17:F18" si="2">C17*D17</f>
        <v>0</v>
      </c>
      <c r="G17" s="38">
        <f t="shared" ref="G17:G18" si="3">C17*E17</f>
        <v>0</v>
      </c>
      <c r="H17" s="50">
        <v>180414</v>
      </c>
      <c r="I17" s="52">
        <v>218301</v>
      </c>
    </row>
    <row r="18" spans="1:12" ht="15.75" thickBot="1" x14ac:dyDescent="0.3">
      <c r="A18" s="10" t="s">
        <v>11</v>
      </c>
      <c r="B18" s="39" t="s">
        <v>2</v>
      </c>
      <c r="C18" s="39">
        <v>75</v>
      </c>
      <c r="D18" s="40">
        <v>0</v>
      </c>
      <c r="E18" s="47">
        <f>D18*1.21</f>
        <v>0</v>
      </c>
      <c r="F18" s="48">
        <f t="shared" si="2"/>
        <v>0</v>
      </c>
      <c r="G18" s="49">
        <f t="shared" si="3"/>
        <v>0</v>
      </c>
      <c r="H18" s="51"/>
      <c r="I18" s="53"/>
    </row>
    <row r="19" spans="1:12" ht="15.75" thickBot="1" x14ac:dyDescent="0.3">
      <c r="A19" s="2"/>
      <c r="B19" s="3"/>
      <c r="C19" s="3"/>
      <c r="D19" s="3"/>
      <c r="E19" s="7" t="s">
        <v>13</v>
      </c>
      <c r="F19" s="8">
        <f>SUM(F16:F18)</f>
        <v>0</v>
      </c>
      <c r="G19" s="20">
        <f>SUM(G16:G18)</f>
        <v>0</v>
      </c>
      <c r="H19" s="27">
        <v>893265</v>
      </c>
      <c r="I19" s="28">
        <v>1080851</v>
      </c>
      <c r="L19" s="26"/>
    </row>
    <row r="20" spans="1:12" x14ac:dyDescent="0.25">
      <c r="A20" s="15"/>
    </row>
  </sheetData>
  <sheetProtection algorithmName="SHA-512" hashValue="HUsrA0rv8YIwiUbBkIsTPVzJHjKbrKByjfbilrEm8HPcGhJtxes0L6/gtvLit2oQFl1uWwPQSfJQoe0berK+jw==" saltValue="iC5mZkmkcsNIE9eQF2mPlg==" spinCount="100000" sheet="1" objects="1" scenarios="1"/>
  <mergeCells count="4">
    <mergeCell ref="H9:H10"/>
    <mergeCell ref="I9:I10"/>
    <mergeCell ref="H17:H18"/>
    <mergeCell ref="I17:I18"/>
  </mergeCells>
  <pageMargins left="0.7" right="0.7" top="0.78740157499999996" bottom="0.78740157499999996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čistá verze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Lamačová Václava</dc:creator>
  <cp:keywords/>
  <dc:description/>
  <cp:lastModifiedBy>Hofmanová Tereza</cp:lastModifiedBy>
  <cp:revision/>
  <cp:lastPrinted>2022-04-28T15:16:37Z</cp:lastPrinted>
  <dcterms:created xsi:type="dcterms:W3CDTF">2021-11-12T09:27:31Z</dcterms:created>
  <dcterms:modified xsi:type="dcterms:W3CDTF">2022-05-03T09:00:39Z</dcterms:modified>
  <cp:category/>
  <cp:contentStatus/>
</cp:coreProperties>
</file>