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pokyny k vyplneni" sheetId="2" r:id="rId1"/>
    <sheet name="priloha KS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<sst xmlns="http://schemas.openxmlformats.org/spreadsheetml/2006/main" count="220" uniqueCount="147">
  <si>
    <t>P.č.</t>
  </si>
  <si>
    <t xml:space="preserve">Specifikace plnění </t>
  </si>
  <si>
    <t>Kancelářský stůl</t>
  </si>
  <si>
    <t>KS 140 (80)</t>
  </si>
  <si>
    <t>KS 180 (80)</t>
  </si>
  <si>
    <t>Kontejner zásuvkový, kolečkový</t>
  </si>
  <si>
    <t>VSN</t>
  </si>
  <si>
    <t>Věšáková stěna</t>
  </si>
  <si>
    <t>Věšáková stěna se zrcadlem</t>
  </si>
  <si>
    <t>Police volná</t>
  </si>
  <si>
    <t xml:space="preserve">KS 80 (80)             </t>
  </si>
  <si>
    <t>Věšák s mramorovou základnou</t>
  </si>
  <si>
    <t>Počet ks celkem</t>
  </si>
  <si>
    <t>olše</t>
  </si>
  <si>
    <t>Kancelářský stůl rovný, z lamino dřevotřískových desek v tloušťce min. 25 mm, hrany olepeny hranou ABS min. 2 mm, kovové nohy RAL 9006, krycí deska, rozměr 80 x 75 x 80 cm (šířka x výška x hloubka)</t>
  </si>
  <si>
    <t>Kancelářský stůl rovný, z lamino dřevotřískových desek v tloušťce min. 25 mm, hrany olepeny hranou ABS min. 2 mm, kovové nohy RAL 9006, krycí deska, rozměr 140 x 75 x 80 cm (šířka x výška x hloubka)</t>
  </si>
  <si>
    <t>Kancelářský stůl rovný, z lamino dřevotřískových desek v tloušťce min. 25 mm, hrany olepeny hranou ABS min. 2 mm, kovové nohy RAL 9006, krycí deska, rozměr 180 x 75 x 80 cm (šířka x výška x hloubka)</t>
  </si>
  <si>
    <t>Stoly</t>
  </si>
  <si>
    <t>Skříně</t>
  </si>
  <si>
    <t>SPD 40 (115)</t>
  </si>
  <si>
    <t>SPRL 80 (78)</t>
  </si>
  <si>
    <t>SPV 80 (115)</t>
  </si>
  <si>
    <t>Kontejner 4zásuvkový pojízdný uzamykatelný, korpus i čela zásuvek z lamino dřevotřískových desek min.18 mm, hrany olepeny hranou ABS min. 2 mm, rozměr 45 x 60 x 60 cm (šířka x výška x hloubka), centrální zámek</t>
  </si>
  <si>
    <t>KZ 4 (60)</t>
  </si>
  <si>
    <t>VP 76</t>
  </si>
  <si>
    <t>VS (185)</t>
  </si>
  <si>
    <t>VSZ (185)</t>
  </si>
  <si>
    <t>VK 40-45</t>
  </si>
  <si>
    <t>ks</t>
  </si>
  <si>
    <t>Skříň policová s dveřmi
VYSOKÁ</t>
  </si>
  <si>
    <t>Skříň šatní s dveřmi
VYSOKÁ</t>
  </si>
  <si>
    <t>Skříň policová kombinovaná
VYSOKÁ</t>
  </si>
  <si>
    <t>Skříň policová s dveřmi + nika
VYSOKÁ</t>
  </si>
  <si>
    <t>Skříň policová s dveřmi
STŘEDNÍ</t>
  </si>
  <si>
    <t>Skříň policová s roletou
NÍZKÁ</t>
  </si>
  <si>
    <t>Skříň policová volná
STŘEDNÍ</t>
  </si>
  <si>
    <t>SPD 80 (190)</t>
  </si>
  <si>
    <t>SŠ 80-60 (190)</t>
  </si>
  <si>
    <t>SŠ 80 -40 (190)</t>
  </si>
  <si>
    <t>Spisová vložka do skříně</t>
  </si>
  <si>
    <t>Počet ks
dle barvy</t>
  </si>
  <si>
    <t>Celková cena včetně dopravy a montáže</t>
  </si>
  <si>
    <t>Kontejnery a doplňky vč. dopravy a montáže</t>
  </si>
  <si>
    <t>Skříně vč. dopravy a montáže</t>
  </si>
  <si>
    <t>Stoly vč. dopravy a montáže</t>
  </si>
  <si>
    <t>Název položky</t>
  </si>
  <si>
    <t>Jídelní stůl, hliníková konstrukce, deska z dřevotřískového lamina min. 18 mm, hrany olepeny hranou ABS min. 2 mm, tozměr 80 x 75 x 80 cm (šířka x výška x hloubka)</t>
  </si>
  <si>
    <t>Skříň 2dveřová policová dělená (horní dveře prosklené, dolní dveře plné), nika uprostřed, korpus i dveře z lamino dřevotřískových desek min. 18 mm, hrany olepeny hranou ABS min. 2 mm, rozměr 80 x 190 x 40 cm (šířka x výška x hloubka), 2 ks police</t>
  </si>
  <si>
    <t>ořech</t>
  </si>
  <si>
    <t>Kontejnery a doplňky</t>
  </si>
  <si>
    <t>Skříň policová 2dveřová, korpus i dveře z lamino dřevotřískových desek min. 18 mm, hrany olepeny hranou ABS min. 2 mm, rozměr 80 x 190 x 40 cm (šířka x výška x hloubka), 4 ks police</t>
  </si>
  <si>
    <t>Skříň šatní  2dveřová, korpus i dveře z lamino dřevotřískových desek min. 18 mm, hrany olepeny hranou ABS min. 2 mm, rozměr 80 x 190 x 40 cm (šířka x výška x hloubka), horní police, výsuv na ramínka</t>
  </si>
  <si>
    <t>Skříň šatní  2dveřová, korpus i dveře z lamino dřevotřískových desek min. 18 mm, hrany olepeny hranou ABS min. 2 mm, rozměr 80 x 190 x 60 cm (šířka x výška x hloubka), horní police, výsuv na ramínka</t>
  </si>
  <si>
    <r>
      <t>Skříň 2dveřová policová dělená,  nika uprostřed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, korpus i dveře z lamino dřevotřískových desek min. 18 mm, hrany olepeny hranou ABS min. 2 mm, rozměr 80 x 190 x 40 cm (šířka x výška x hloubka), 2 ks police</t>
    </r>
  </si>
  <si>
    <t>Skříň policová 1dveřová, korpus z lamino dřevotřískových desek min. 18 mm, hrany olepeny hranou ABS min. 2 mm, rozměr 40 x 115 x 40 cm (šířka x výška x hloubka), 2 ks police</t>
  </si>
  <si>
    <t>Skříň policová volná, korpus z lamino dřevotřískových desek min. 18 mm, hrany olepeny hranou ABS min. 2 mm, rozměr 80 x 115 x 40 cm (šířka x výška x hloubka), 2 ks police</t>
  </si>
  <si>
    <t>Volná police, z lamino dřevotřískových desek min. 18 mm, hrany olepeny ABS min. 2 mm, rozměr 76 x 1,8 x 38 cm (šířka x výška x hloubka)</t>
  </si>
  <si>
    <t xml:space="preserve">Věšáková stěna, z lamino dřevotřískových desek min. 18 mm, hrany olepeny ABS min. 2 mm, rozměr 40 x 185 x 12  (šířka x výška x hloubka), 3 háčky, 1 police
</t>
  </si>
  <si>
    <t xml:space="preserve">Věšáková stěna se zrcadlem a dvěma poličkami, z lamino dřevotřískových desek min. 18 mm, hrany olepeny ABS min. 2 mm, rozměr 40 x 185 x 12  (šířka x výška x hloubka), 2 police, zrcadlo
</t>
  </si>
  <si>
    <t>Spisová vložka do niky - 3 oddíly po 3 policích, z lamino dřevotřískových desek min. 8 mm, hrany olepeny ABS min. 2 mm, rozměr 76 x 35 x 33 cm (šířka x výška x hloubka)</t>
  </si>
  <si>
    <t>SPKN 80 (190)</t>
  </si>
  <si>
    <t>SPDN  80 (190)</t>
  </si>
  <si>
    <t>-4363</t>
  </si>
  <si>
    <t>-4361</t>
  </si>
  <si>
    <t>-4362</t>
  </si>
  <si>
    <t>Jídelní stůl</t>
  </si>
  <si>
    <t>JS 80 (80)</t>
  </si>
  <si>
    <t>-4370</t>
  </si>
  <si>
    <t>-4371</t>
  </si>
  <si>
    <t>-4324</t>
  </si>
  <si>
    <t>-4390</t>
  </si>
  <si>
    <t>-4365</t>
  </si>
  <si>
    <t>-5610</t>
  </si>
  <si>
    <t>-4343</t>
  </si>
  <si>
    <t>-4353</t>
  </si>
  <si>
    <t>-4350</t>
  </si>
  <si>
    <t>-4352</t>
  </si>
  <si>
    <t>-4308</t>
  </si>
  <si>
    <t>-4374</t>
  </si>
  <si>
    <t>ID_zadavatele</t>
  </si>
  <si>
    <t>-6230</t>
  </si>
  <si>
    <t>-6211</t>
  </si>
  <si>
    <t>Typové označení</t>
  </si>
  <si>
    <t>Přesná adresa místa dodání (montáže)</t>
  </si>
  <si>
    <t>třešeň</t>
  </si>
  <si>
    <t>buk</t>
  </si>
  <si>
    <t>Skříň policová roletová pravá, korpus i dveře z lamino dřevotřískových desek min. 18 mm, hrany olepeny hranou ABS min. 2 mm, rozměr 80 x 78 x 40 cm (šířka x výška x hloubka), 1 ks police, uzamykatelná</t>
  </si>
  <si>
    <t>-6196</t>
  </si>
  <si>
    <t>Povodí Labe, státní podnik
závod Jablonec nad Nisou
Želivského 5
466 05 Jablonec n.N.</t>
  </si>
  <si>
    <t>Povodí Labe, státní podnik
závod Pardubice
Cihelna 135
530 09 Pardubice</t>
  </si>
  <si>
    <t>Povodí Labe, státní podnik
Provozní středisko Jičín
Jarošovská 103 
506 01 Jičín</t>
  </si>
  <si>
    <r>
      <t xml:space="preserve">Věšák včetně držáku deštníků, kovové části v odstínu hliník RAL 9006, mramorová základna, rozměr 40-45 x 189 x 40-45 (šířka x výška x hloubka), </t>
    </r>
    <r>
      <rPr>
        <sz val="11"/>
        <rFont val="Calibri"/>
        <family val="2"/>
        <scheme val="minor"/>
      </rPr>
      <t>barva dřevotřískové části buk</t>
    </r>
  </si>
  <si>
    <t>bříza</t>
  </si>
  <si>
    <t>Požadovaný dekor</t>
  </si>
  <si>
    <t>Celkem
Kč bez DPH</t>
  </si>
  <si>
    <t>Z2</t>
  </si>
  <si>
    <t>Závod</t>
  </si>
  <si>
    <t>Kč bez DPH</t>
  </si>
  <si>
    <t>Z1</t>
  </si>
  <si>
    <t xml:space="preserve"> "Dodávka kancelářského nábytku"</t>
  </si>
  <si>
    <t>Povodí Labe, státní podnik
Areál Zdymadla Kostomlátky č.10
289 21 Kostomlaty</t>
  </si>
  <si>
    <t>k veřejné zakázce malého rozsahu - Dodávka kancelářského nábytku</t>
  </si>
  <si>
    <t>1)</t>
  </si>
  <si>
    <t>2)</t>
  </si>
  <si>
    <t>Uvedená nabídková cena jednotlivých položek bude zahrnovat dopravu a montáž.</t>
  </si>
  <si>
    <t>3)</t>
  </si>
  <si>
    <t>Jednotková cena v Kč bez DPH</t>
  </si>
  <si>
    <t>Příloha kupní smlouvy - Popis předmětu koupě a technická specifikace</t>
  </si>
  <si>
    <t>Ilustrativní vyobrazení</t>
  </si>
  <si>
    <t>Závazné pokyny k vyplnění přílohy kupní smlouvy - Popis předmětu koupě a technická specifikace</t>
  </si>
  <si>
    <t>Příloha k vyplnění je umístěna na následujícím listě.</t>
  </si>
  <si>
    <t xml:space="preserve">Výšková tolerance je přípustná  ± 2 %  od výškové hodnoty uvedené ve specifikaci, výška bude u jednotlivých druhů nábytku vždy stejná. </t>
  </si>
  <si>
    <t>V samostatné příloze uveďte přesnou specifikaci Vaší nabídky včetně katalogového vyobrazení předmětu koupě.</t>
  </si>
  <si>
    <t>Normy</t>
  </si>
  <si>
    <t>U dodaných výrobků požadujeme splnění následujících norem:</t>
  </si>
  <si>
    <t>− Vyhláška č. 6/2003 Sb.;</t>
  </si>
  <si>
    <t>− Bezpečnostní požadavky ČSN EN 527-2+A1, ČSN EN 14073-2;</t>
  </si>
  <si>
    <t>− Všeobecné požadavky ČSN 91 0100;</t>
  </si>
  <si>
    <t>− Rozměry ČSN EN 527-1 (911105);</t>
  </si>
  <si>
    <t>− Stanovení stability a pevnosti konstrukce ČSN EN 14073-3, ČSN EN 14074;</t>
  </si>
  <si>
    <t>− Technické požadavky ČSN 91 0001.</t>
  </si>
  <si>
    <t>Dekor</t>
  </si>
  <si>
    <t>Například:</t>
  </si>
  <si>
    <t>Kronospan</t>
  </si>
  <si>
    <t>STANDARD K008 PW - LIGHT SELECT WALNUT</t>
  </si>
  <si>
    <t>1715 BS BIRCH</t>
  </si>
  <si>
    <t>1912 BS ALDER</t>
  </si>
  <si>
    <t>0344 PR CHERRY</t>
  </si>
  <si>
    <t>0381 PR BAVARIA BEECH</t>
  </si>
  <si>
    <t>V případě jiného výrobce materiálu, je nutné dodržet odstín odpopovídající požadovanému dekoru dle vzorníku Kronospan.</t>
  </si>
  <si>
    <t>Nohy -  uzpůsobené pro vedení kabeláže PC</t>
  </si>
  <si>
    <t>Podnože - osazeny výškově stavitelnou rektifikací</t>
  </si>
  <si>
    <t>(např. typ HOBIS CROSS nebo ARTSPECT BINGO)</t>
  </si>
  <si>
    <t>Zadní krycí deska - nohy spojené příčkou z laminované dřevotřískové desky</t>
  </si>
  <si>
    <t>Záda - pohledová, tj. v dekoru korpusu</t>
  </si>
  <si>
    <t>Police - úložný prostor bude přizpůsoben na výšku standardního šanonu</t>
  </si>
  <si>
    <t>Dvířka - vložená (zapuštěna mezi půdu a dno korpusu)</t>
  </si>
  <si>
    <t>Úchyty -  kovové oblé - 96 mm, stříbrné</t>
  </si>
  <si>
    <t>Kování standardní</t>
  </si>
  <si>
    <t>Rektifikační nohy u spodních skříní max. výšky 3 cm k umožnění vyrovnání skříně</t>
  </si>
  <si>
    <t>(např. typ HOBIS STRONG)</t>
  </si>
  <si>
    <t>Zásuvky kontejnerů - uvnitř celoplastové</t>
  </si>
  <si>
    <t>Úchyty - kovové oblé - 96 mm, stříbrné</t>
  </si>
  <si>
    <t>DOPLŇUJÍCÍ ÚDAJE K TECHNICKÉ SPECIFIKACI:</t>
  </si>
  <si>
    <t>Rozměry nábytku - tolerance</t>
  </si>
  <si>
    <t>Doplněná příloha bude součástí nabídky podané do výběrového řízení a bude nedílnou součástí kupní smlouvy.</t>
  </si>
  <si>
    <t>Do žlutého pole doplní uchazeč jednotkovou cenu uvedenou v Kč bez DPH zaokrouhlenou na 2 desetinná místa.
Jiné úpravy přílohy nejsou přípustné.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</si>
</sst>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EDFA9C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left" wrapText="1"/>
      <protection/>
    </xf>
    <xf numFmtId="49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left" wrapText="1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Protection="1">
      <protection/>
    </xf>
    <xf numFmtId="4" fontId="0" fillId="0" borderId="0" xfId="0" applyNumberForma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3" fillId="2" borderId="1" xfId="0" applyFont="1" applyFill="1" applyBorder="1" applyProtection="1">
      <protection/>
    </xf>
    <xf numFmtId="0" fontId="3" fillId="2" borderId="2" xfId="0" applyFont="1" applyFill="1" applyBorder="1" applyAlignment="1" applyProtection="1">
      <alignment horizontal="left" wrapText="1"/>
      <protection/>
    </xf>
    <xf numFmtId="49" fontId="9" fillId="2" borderId="2" xfId="0" applyNumberFormat="1" applyFont="1" applyFill="1" applyBorder="1" applyAlignment="1" applyProtection="1">
      <alignment horizontal="center"/>
      <protection/>
    </xf>
    <xf numFmtId="0" fontId="9" fillId="2" borderId="2" xfId="0" applyFont="1" applyFill="1" applyBorder="1" applyProtection="1"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9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/>
    </xf>
    <xf numFmtId="4" fontId="0" fillId="2" borderId="2" xfId="0" applyNumberFormat="1" applyFill="1" applyBorder="1" applyAlignment="1" applyProtection="1">
      <alignment horizontal="center" wrapText="1"/>
      <protection/>
    </xf>
    <xf numFmtId="4" fontId="3" fillId="2" borderId="2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4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49" fontId="2" fillId="4" borderId="3" xfId="0" applyNumberFormat="1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4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11" fillId="5" borderId="3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/>
    </xf>
    <xf numFmtId="0" fontId="0" fillId="6" borderId="3" xfId="0" applyFill="1" applyBorder="1" applyAlignment="1" applyProtection="1">
      <alignment horizontal="left" vertical="center" wrapText="1"/>
      <protection/>
    </xf>
    <xf numFmtId="49" fontId="0" fillId="6" borderId="3" xfId="0" applyNumberForma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 applyProtection="1">
      <alignment horizontal="center" vertical="center"/>
      <protection/>
    </xf>
    <xf numFmtId="4" fontId="2" fillId="6" borderId="3" xfId="0" applyNumberFormat="1" applyFont="1" applyFill="1" applyBorder="1" applyAlignment="1" applyProtection="1">
      <alignment horizontal="center"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/>
    </xf>
    <xf numFmtId="0" fontId="0" fillId="6" borderId="4" xfId="0" applyFill="1" applyBorder="1" applyAlignment="1" applyProtection="1">
      <alignment horizontal="left" vertical="center" wrapText="1"/>
      <protection/>
    </xf>
    <xf numFmtId="49" fontId="0" fillId="6" borderId="4" xfId="0" applyNumberFormat="1" applyFill="1" applyBorder="1" applyAlignment="1" applyProtection="1">
      <alignment horizontal="center" vertical="center"/>
      <protection/>
    </xf>
    <xf numFmtId="0" fontId="0" fillId="6" borderId="4" xfId="0" applyFill="1" applyBorder="1" applyAlignment="1" applyProtection="1">
      <alignment horizontal="center" vertical="center" wrapText="1"/>
      <protection/>
    </xf>
    <xf numFmtId="0" fontId="0" fillId="6" borderId="4" xfId="0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/>
    </xf>
    <xf numFmtId="4" fontId="2" fillId="3" borderId="4" xfId="0" applyNumberFormat="1" applyFont="1" applyFill="1" applyBorder="1" applyAlignment="1" applyProtection="1">
      <alignment horizontal="center" vertical="center" wrapText="1"/>
      <protection/>
    </xf>
    <xf numFmtId="4" fontId="2" fillId="6" borderId="4" xfId="0" applyNumberFormat="1" applyFont="1" applyFill="1" applyBorder="1" applyAlignment="1" applyProtection="1">
      <alignment horizontal="center" vertical="center" wrapText="1"/>
      <protection/>
    </xf>
    <xf numFmtId="0" fontId="2" fillId="6" borderId="3" xfId="0" applyFont="1" applyFill="1" applyBorder="1" applyAlignment="1" applyProtection="1">
      <alignment horizontal="center" vertical="center" wrapText="1"/>
      <protection/>
    </xf>
    <xf numFmtId="0" fontId="0" fillId="6" borderId="3" xfId="0" applyFont="1" applyFill="1" applyBorder="1" applyAlignment="1" applyProtection="1">
      <alignment vertical="center" wrapText="1"/>
      <protection/>
    </xf>
    <xf numFmtId="49" fontId="0" fillId="6" borderId="3" xfId="0" applyNumberFormat="1" applyFont="1" applyFill="1" applyBorder="1" applyAlignment="1" applyProtection="1">
      <alignment horizontal="center" vertical="center"/>
      <protection/>
    </xf>
    <xf numFmtId="0" fontId="4" fillId="6" borderId="3" xfId="0" applyFont="1" applyFill="1" applyBorder="1" applyAlignment="1" applyProtection="1">
      <alignment horizontal="center" vertical="center"/>
      <protection/>
    </xf>
    <xf numFmtId="0" fontId="0" fillId="6" borderId="3" xfId="0" applyFont="1" applyFill="1" applyBorder="1" applyAlignment="1" applyProtection="1">
      <alignment horizontal="center" vertical="center"/>
      <protection/>
    </xf>
    <xf numFmtId="0" fontId="0" fillId="6" borderId="4" xfId="0" applyFill="1" applyBorder="1" applyAlignment="1" applyProtection="1">
      <alignment vertical="center" wrapText="1"/>
      <protection/>
    </xf>
    <xf numFmtId="0" fontId="0" fillId="6" borderId="4" xfId="0" applyFont="1" applyFill="1" applyBorder="1" applyAlignment="1" applyProtection="1">
      <alignment horizontal="center" vertical="center"/>
      <protection/>
    </xf>
    <xf numFmtId="0" fontId="0" fillId="6" borderId="3" xfId="0" applyFill="1" applyBorder="1" applyProtection="1">
      <protection/>
    </xf>
    <xf numFmtId="0" fontId="2" fillId="6" borderId="3" xfId="0" applyFon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3" xfId="0" applyFont="1" applyFill="1" applyBorder="1" applyAlignment="1" applyProtection="1">
      <alignment horizontal="left" vertical="center" wrapText="1"/>
      <protection/>
    </xf>
    <xf numFmtId="0" fontId="0" fillId="6" borderId="4" xfId="0" applyFont="1" applyFill="1" applyBorder="1" applyAlignment="1" applyProtection="1">
      <alignment horizontal="left" vertical="center" wrapText="1"/>
      <protection/>
    </xf>
    <xf numFmtId="0" fontId="2" fillId="6" borderId="3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Protection="1">
      <protection/>
    </xf>
    <xf numFmtId="4" fontId="3" fillId="2" borderId="2" xfId="0" applyNumberFormat="1" applyFont="1" applyFill="1" applyBorder="1" applyAlignment="1" applyProtection="1">
      <alignment horizontal="center" wrapText="1"/>
      <protection/>
    </xf>
    <xf numFmtId="0" fontId="0" fillId="2" borderId="5" xfId="0" applyFill="1" applyBorder="1" applyProtection="1">
      <protection locked="0"/>
    </xf>
    <xf numFmtId="4" fontId="2" fillId="6" borderId="3" xfId="0" applyNumberFormat="1" applyFont="1" applyFill="1" applyBorder="1" applyAlignment="1" applyProtection="1">
      <alignment horizontal="center" vertical="center" wrapText="1"/>
      <protection/>
    </xf>
    <xf numFmtId="4" fontId="2" fillId="3" borderId="3" xfId="0" applyNumberFormat="1" applyFont="1" applyFill="1" applyBorder="1" applyAlignment="1" applyProtection="1">
      <alignment horizontal="center" vertical="center" wrapText="1"/>
      <protection/>
    </xf>
    <xf numFmtId="4" fontId="3" fillId="6" borderId="0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4" fontId="3" fillId="4" borderId="3" xfId="0" applyNumberFormat="1" applyFont="1" applyFill="1" applyBorder="1" applyAlignment="1" applyProtection="1">
      <alignment vertical="center"/>
      <protection/>
    </xf>
    <xf numFmtId="0" fontId="5" fillId="4" borderId="3" xfId="0" applyFont="1" applyFill="1" applyBorder="1" applyAlignment="1" applyProtection="1">
      <alignment horizontal="right" vertical="center" wrapText="1"/>
      <protection/>
    </xf>
    <xf numFmtId="0" fontId="0" fillId="4" borderId="3" xfId="0" applyFill="1" applyBorder="1" applyAlignment="1" applyProtection="1">
      <alignment vertical="center"/>
      <protection locked="0"/>
    </xf>
    <xf numFmtId="0" fontId="14" fillId="0" borderId="0" xfId="0" applyFont="1"/>
    <xf numFmtId="0" fontId="15" fillId="6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right" vertical="center" wrapText="1"/>
      <protection/>
    </xf>
    <xf numFmtId="0" fontId="0" fillId="5" borderId="4" xfId="0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6" borderId="0" xfId="0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 wrapText="1"/>
      <protection/>
    </xf>
    <xf numFmtId="0" fontId="3" fillId="4" borderId="3" xfId="0" applyFont="1" applyFill="1" applyBorder="1" applyAlignment="1" applyProtection="1">
      <alignment horizontal="center" vertical="center"/>
      <protection/>
    </xf>
    <xf numFmtId="0" fontId="5" fillId="4" borderId="3" xfId="0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vertical="center"/>
      <protection/>
    </xf>
    <xf numFmtId="0" fontId="2" fillId="4" borderId="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vertical="center"/>
      <protection/>
    </xf>
    <xf numFmtId="4" fontId="3" fillId="4" borderId="3" xfId="0" applyNumberFormat="1" applyFont="1" applyFill="1" applyBorder="1" applyAlignment="1" applyProtection="1">
      <alignment horizontal="center" vertical="center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center" vertical="center" wrapText="1"/>
      <protection/>
    </xf>
    <xf numFmtId="0" fontId="0" fillId="4" borderId="3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6" fillId="0" borderId="0" xfId="0" applyFont="1" applyBorder="1"/>
    <xf numFmtId="0" fontId="0" fillId="0" borderId="0" xfId="0" applyFont="1"/>
    <xf numFmtId="0" fontId="1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17" fillId="0" borderId="0" xfId="0" applyFont="1" applyBorder="1"/>
    <xf numFmtId="0" fontId="16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1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3" xfId="0" applyFont="1" applyBorder="1" applyAlignment="1">
      <alignment vertical="center" wrapText="1"/>
    </xf>
    <xf numFmtId="0" fontId="22" fillId="0" borderId="3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6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/>
    <xf numFmtId="0" fontId="0" fillId="0" borderId="0" xfId="0" applyFont="1" applyAlignment="1">
      <alignment horizontal="left" wrapText="1"/>
    </xf>
    <xf numFmtId="0" fontId="4" fillId="0" borderId="0" xfId="0" applyFont="1"/>
    <xf numFmtId="0" fontId="22" fillId="0" borderId="0" xfId="0" applyFont="1"/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6" xfId="0" applyFont="1" applyBorder="1" applyAlignment="1">
      <alignment horizontal="left" wrapText="1"/>
    </xf>
    <xf numFmtId="0" fontId="20" fillId="0" borderId="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12" fillId="0" borderId="0" xfId="0" applyFont="1" applyAlignment="1" applyProtection="1">
      <alignment horizont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0" fontId="2" fillId="6" borderId="3" xfId="0" applyFont="1" applyFill="1" applyBorder="1" applyAlignment="1" applyProtection="1">
      <alignment horizontal="center" vertical="center" wrapText="1"/>
      <protection/>
    </xf>
    <xf numFmtId="0" fontId="0" fillId="6" borderId="3" xfId="0" applyFill="1" applyBorder="1" applyAlignment="1" applyProtection="1">
      <alignment horizontal="left" vertical="center" wrapText="1"/>
      <protection/>
    </xf>
    <xf numFmtId="49" fontId="0" fillId="6" borderId="3" xfId="0" applyNumberFormat="1" applyFill="1" applyBorder="1" applyAlignment="1" applyProtection="1">
      <alignment horizontal="center" vertical="center"/>
      <protection/>
    </xf>
    <xf numFmtId="0" fontId="0" fillId="6" borderId="3" xfId="0" applyFont="1" applyFill="1" applyBorder="1" applyAlignment="1" applyProtection="1">
      <alignment horizontal="left" vertical="center" wrapText="1"/>
      <protection/>
    </xf>
    <xf numFmtId="0" fontId="8" fillId="7" borderId="3" xfId="0" applyFont="1" applyFill="1" applyBorder="1" applyAlignment="1" applyProtection="1">
      <alignment horizontal="center" vertical="center" textRotation="90" wrapText="1"/>
      <protection/>
    </xf>
    <xf numFmtId="0" fontId="8" fillId="7" borderId="4" xfId="0" applyFont="1" applyFill="1" applyBorder="1" applyAlignment="1" applyProtection="1">
      <alignment horizontal="center" vertical="center" textRotation="90" wrapText="1"/>
      <protection/>
    </xf>
    <xf numFmtId="0" fontId="3" fillId="4" borderId="3" xfId="0" applyFont="1" applyFill="1" applyBorder="1" applyAlignment="1" applyProtection="1">
      <alignment horizontal="left" vertical="center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8" fillId="8" borderId="3" xfId="0" applyFont="1" applyFill="1" applyBorder="1" applyAlignment="1" applyProtection="1">
      <alignment horizontal="center" vertical="center" textRotation="90" wrapText="1"/>
      <protection/>
    </xf>
    <xf numFmtId="0" fontId="8" fillId="8" borderId="4" xfId="0" applyFont="1" applyFill="1" applyBorder="1" applyAlignment="1" applyProtection="1">
      <alignment horizontal="center" vertical="center" textRotation="90" wrapText="1"/>
      <protection/>
    </xf>
    <xf numFmtId="0" fontId="8" fillId="9" borderId="3" xfId="0" applyFont="1" applyFill="1" applyBorder="1" applyAlignment="1" applyProtection="1">
      <alignment horizontal="center" vertical="center" textRotation="90" wrapText="1"/>
      <protection/>
    </xf>
    <xf numFmtId="0" fontId="8" fillId="9" borderId="4" xfId="0" applyFont="1" applyFill="1" applyBorder="1" applyAlignment="1" applyProtection="1">
      <alignment horizontal="center" vertical="center" textRotation="90" wrapText="1"/>
      <protection/>
    </xf>
    <xf numFmtId="0" fontId="4" fillId="6" borderId="3" xfId="0" applyFont="1" applyFill="1" applyBorder="1" applyAlignment="1" applyProtection="1">
      <alignment horizontal="left" vertical="center" wrapText="1"/>
      <protection/>
    </xf>
    <xf numFmtId="0" fontId="12" fillId="0" borderId="0" xfId="0" applyFont="1" applyProtection="1">
      <protection/>
    </xf>
    <xf numFmtId="0" fontId="3" fillId="0" borderId="0" xfId="0" applyFont="1" applyAlignment="1">
      <alignment horizontal="center"/>
    </xf>
    <xf numFmtId="0" fontId="15" fillId="3" borderId="10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15" fillId="3" borderId="8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microsoft.com/office/2007/relationships/hdphoto" Target="../media/hdphoto1.wdp" /><Relationship Id="rId20" Type="http://schemas.openxmlformats.org/officeDocument/2006/relationships/image" Target="https://secure.pla.cz/plasec/projects/nipez/ukaz_soubor.ashx?id=39298" TargetMode="External" /><Relationship Id="rId21" Type="http://schemas.openxmlformats.org/officeDocument/2006/relationships/image" Target="../media/image19.png" /><Relationship Id="rId23" Type="http://schemas.microsoft.com/office/2007/relationships/hdphoto" Target="../media/hdphoto2.wd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4</xdr:row>
      <xdr:rowOff>171450</xdr:rowOff>
    </xdr:from>
    <xdr:to>
      <xdr:col>5</xdr:col>
      <xdr:colOff>2171700</xdr:colOff>
      <xdr:row>4</xdr:row>
      <xdr:rowOff>1409700</xdr:rowOff>
    </xdr:to>
    <xdr:pic>
      <xdr:nvPicPr>
        <xdr:cNvPr id="44" name="Obrázek 43"/>
        <xdr:cNvPicPr preferRelativeResize="1">
          <a:picLocks noChangeAspect="1"/>
        </xdr:cNvPicPr>
      </xdr:nvPicPr>
      <xdr:blipFill>
        <a:blip r:embed="rId1">
          <a:grayscl/>
        </a:blip>
        <a:stretch>
          <a:fillRect/>
        </a:stretch>
      </xdr:blipFill>
      <xdr:spPr>
        <a:xfrm>
          <a:off x="7829550" y="1495425"/>
          <a:ext cx="1571625" cy="1238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266700</xdr:colOff>
      <xdr:row>5</xdr:row>
      <xdr:rowOff>76200</xdr:rowOff>
    </xdr:from>
    <xdr:to>
      <xdr:col>5</xdr:col>
      <xdr:colOff>2847975</xdr:colOff>
      <xdr:row>5</xdr:row>
      <xdr:rowOff>1524000</xdr:rowOff>
    </xdr:to>
    <xdr:pic>
      <xdr:nvPicPr>
        <xdr:cNvPr id="47" name="Obrázek 46"/>
        <xdr:cNvPicPr preferRelativeResize="1">
          <a:picLocks noChangeAspect="1"/>
        </xdr:cNvPicPr>
      </xdr:nvPicPr>
      <xdr:blipFill>
        <a:blip r:embed="rId2">
          <a:grayscl/>
        </a:blip>
        <a:stretch>
          <a:fillRect/>
        </a:stretch>
      </xdr:blipFill>
      <xdr:spPr>
        <a:xfrm>
          <a:off x="7496175" y="2914650"/>
          <a:ext cx="2581275" cy="144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333375</xdr:colOff>
      <xdr:row>6</xdr:row>
      <xdr:rowOff>142875</xdr:rowOff>
    </xdr:from>
    <xdr:to>
      <xdr:col>5</xdr:col>
      <xdr:colOff>2562225</xdr:colOff>
      <xdr:row>6</xdr:row>
      <xdr:rowOff>1524000</xdr:rowOff>
    </xdr:to>
    <xdr:pic>
      <xdr:nvPicPr>
        <xdr:cNvPr id="66" name="Obrázek 65"/>
        <xdr:cNvPicPr preferRelativeResize="1">
          <a:picLocks noChangeAspect="1"/>
        </xdr:cNvPicPr>
      </xdr:nvPicPr>
      <xdr:blipFill>
        <a:blip r:embed="rId3">
          <a:grayscl/>
        </a:blip>
        <a:stretch>
          <a:fillRect/>
        </a:stretch>
      </xdr:blipFill>
      <xdr:spPr>
        <a:xfrm>
          <a:off x="7562850" y="4762500"/>
          <a:ext cx="2228850" cy="1381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266700</xdr:colOff>
      <xdr:row>5</xdr:row>
      <xdr:rowOff>152400</xdr:rowOff>
    </xdr:from>
    <xdr:to>
      <xdr:col>5</xdr:col>
      <xdr:colOff>2847975</xdr:colOff>
      <xdr:row>5</xdr:row>
      <xdr:rowOff>1666875</xdr:rowOff>
    </xdr:to>
    <xdr:pic>
      <xdr:nvPicPr>
        <xdr:cNvPr id="72" name="Obrázek 71"/>
        <xdr:cNvPicPr preferRelativeResize="1">
          <a:picLocks noChangeAspect="1"/>
        </xdr:cNvPicPr>
      </xdr:nvPicPr>
      <xdr:blipFill>
        <a:blip r:embed="rId4">
          <a:grayscl/>
        </a:blip>
        <a:stretch>
          <a:fillRect/>
        </a:stretch>
      </xdr:blipFill>
      <xdr:spPr>
        <a:xfrm>
          <a:off x="7496175" y="2990850"/>
          <a:ext cx="2581275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561975</xdr:colOff>
      <xdr:row>5</xdr:row>
      <xdr:rowOff>333375</xdr:rowOff>
    </xdr:from>
    <xdr:to>
      <xdr:col>5</xdr:col>
      <xdr:colOff>2190750</xdr:colOff>
      <xdr:row>5</xdr:row>
      <xdr:rowOff>1666875</xdr:rowOff>
    </xdr:to>
    <xdr:pic>
      <xdr:nvPicPr>
        <xdr:cNvPr id="73" name="Obrázek 72"/>
        <xdr:cNvPicPr preferRelativeResize="1">
          <a:picLocks noChangeAspect="1"/>
        </xdr:cNvPicPr>
      </xdr:nvPicPr>
      <xdr:blipFill>
        <a:blip r:embed="rId5">
          <a:grayscl/>
        </a:blip>
        <a:srcRect r="3358"/>
        <a:stretch>
          <a:fillRect/>
        </a:stretch>
      </xdr:blipFill>
      <xdr:spPr>
        <a:xfrm>
          <a:off x="7791450" y="3171825"/>
          <a:ext cx="1628775" cy="1333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838200</xdr:colOff>
      <xdr:row>12</xdr:row>
      <xdr:rowOff>152400</xdr:rowOff>
    </xdr:from>
    <xdr:to>
      <xdr:col>5</xdr:col>
      <xdr:colOff>2247900</xdr:colOff>
      <xdr:row>12</xdr:row>
      <xdr:rowOff>1571625</xdr:rowOff>
    </xdr:to>
    <xdr:pic>
      <xdr:nvPicPr>
        <xdr:cNvPr id="104" name="Obrázek 103"/>
        <xdr:cNvPicPr preferRelativeResize="1">
          <a:picLocks noChangeAspect="1"/>
        </xdr:cNvPicPr>
      </xdr:nvPicPr>
      <xdr:blipFill>
        <a:blip r:embed="rId6">
          <a:grayscl/>
        </a:blip>
        <a:stretch>
          <a:fillRect/>
        </a:stretch>
      </xdr:blipFill>
      <xdr:spPr>
        <a:xfrm>
          <a:off x="8067675" y="9839325"/>
          <a:ext cx="1409700" cy="1419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628650</xdr:colOff>
      <xdr:row>13</xdr:row>
      <xdr:rowOff>114300</xdr:rowOff>
    </xdr:from>
    <xdr:to>
      <xdr:col>5</xdr:col>
      <xdr:colOff>2457450</xdr:colOff>
      <xdr:row>13</xdr:row>
      <xdr:rowOff>1952625</xdr:rowOff>
    </xdr:to>
    <xdr:pic>
      <xdr:nvPicPr>
        <xdr:cNvPr id="105" name="Obrázek 104"/>
        <xdr:cNvPicPr preferRelativeResize="1">
          <a:picLocks noChangeAspect="1"/>
        </xdr:cNvPicPr>
      </xdr:nvPicPr>
      <xdr:blipFill>
        <a:blip r:embed="rId7">
          <a:grayscl/>
        </a:blip>
        <a:stretch>
          <a:fillRect/>
        </a:stretch>
      </xdr:blipFill>
      <xdr:spPr>
        <a:xfrm>
          <a:off x="7858125" y="11496675"/>
          <a:ext cx="1828800" cy="1838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695325</xdr:colOff>
      <xdr:row>15</xdr:row>
      <xdr:rowOff>276225</xdr:rowOff>
    </xdr:from>
    <xdr:to>
      <xdr:col>5</xdr:col>
      <xdr:colOff>2219325</xdr:colOff>
      <xdr:row>15</xdr:row>
      <xdr:rowOff>1800225</xdr:rowOff>
    </xdr:to>
    <xdr:pic>
      <xdr:nvPicPr>
        <xdr:cNvPr id="108" name="Obrázek 107"/>
        <xdr:cNvPicPr preferRelativeResize="1">
          <a:picLocks noChangeAspect="1"/>
        </xdr:cNvPicPr>
      </xdr:nvPicPr>
      <xdr:blipFill>
        <a:blip r:embed="rId8">
          <a:grayscl/>
        </a:blip>
        <a:stretch>
          <a:fillRect/>
        </a:stretch>
      </xdr:blipFill>
      <xdr:spPr>
        <a:xfrm>
          <a:off x="7924800" y="15868650"/>
          <a:ext cx="1524000" cy="152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704850</xdr:colOff>
      <xdr:row>16</xdr:row>
      <xdr:rowOff>85725</xdr:rowOff>
    </xdr:from>
    <xdr:to>
      <xdr:col>5</xdr:col>
      <xdr:colOff>2228850</xdr:colOff>
      <xdr:row>16</xdr:row>
      <xdr:rowOff>1609725</xdr:rowOff>
    </xdr:to>
    <xdr:pic>
      <xdr:nvPicPr>
        <xdr:cNvPr id="113" name="Obrázek 112"/>
        <xdr:cNvPicPr preferRelativeResize="1">
          <a:picLocks noChangeAspect="1"/>
        </xdr:cNvPicPr>
      </xdr:nvPicPr>
      <xdr:blipFill>
        <a:blip r:embed="rId9">
          <a:grayscl/>
        </a:blip>
        <a:stretch>
          <a:fillRect/>
        </a:stretch>
      </xdr:blipFill>
      <xdr:spPr>
        <a:xfrm>
          <a:off x="7934325" y="17716500"/>
          <a:ext cx="1524000" cy="152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790575</xdr:colOff>
      <xdr:row>18</xdr:row>
      <xdr:rowOff>95250</xdr:rowOff>
    </xdr:from>
    <xdr:to>
      <xdr:col>5</xdr:col>
      <xdr:colOff>2228850</xdr:colOff>
      <xdr:row>18</xdr:row>
      <xdr:rowOff>1533525</xdr:rowOff>
    </xdr:to>
    <xdr:pic>
      <xdr:nvPicPr>
        <xdr:cNvPr id="121" name="Obrázek 120"/>
        <xdr:cNvPicPr preferRelativeResize="1">
          <a:picLocks noChangeAspect="1"/>
        </xdr:cNvPicPr>
      </xdr:nvPicPr>
      <xdr:blipFill>
        <a:blip r:embed="rId10">
          <a:grayscl/>
        </a:blip>
        <a:stretch>
          <a:fillRect/>
        </a:stretch>
      </xdr:blipFill>
      <xdr:spPr>
        <a:xfrm>
          <a:off x="8020050" y="20974050"/>
          <a:ext cx="1438275" cy="1438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790575</xdr:colOff>
      <xdr:row>21</xdr:row>
      <xdr:rowOff>28575</xdr:rowOff>
    </xdr:from>
    <xdr:to>
      <xdr:col>5</xdr:col>
      <xdr:colOff>2314575</xdr:colOff>
      <xdr:row>23</xdr:row>
      <xdr:rowOff>9525</xdr:rowOff>
    </xdr:to>
    <xdr:pic>
      <xdr:nvPicPr>
        <xdr:cNvPr id="128" name="Obrázek 127"/>
        <xdr:cNvPicPr preferRelativeResize="1">
          <a:picLocks noChangeAspect="1"/>
        </xdr:cNvPicPr>
      </xdr:nvPicPr>
      <xdr:blipFill>
        <a:blip r:embed="rId11">
          <a:grayscl/>
        </a:blip>
        <a:stretch>
          <a:fillRect/>
        </a:stretch>
      </xdr:blipFill>
      <xdr:spPr>
        <a:xfrm>
          <a:off x="8020050" y="23031450"/>
          <a:ext cx="1524000" cy="152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685800</xdr:colOff>
      <xdr:row>25</xdr:row>
      <xdr:rowOff>114300</xdr:rowOff>
    </xdr:from>
    <xdr:to>
      <xdr:col>5</xdr:col>
      <xdr:colOff>2286000</xdr:colOff>
      <xdr:row>25</xdr:row>
      <xdr:rowOff>1504950</xdr:rowOff>
    </xdr:to>
    <xdr:pic>
      <xdr:nvPicPr>
        <xdr:cNvPr id="145" name="Obrázek 144"/>
        <xdr:cNvPicPr preferRelativeResize="1">
          <a:picLocks noChangeAspect="1"/>
        </xdr:cNvPicPr>
      </xdr:nvPicPr>
      <xdr:blipFill>
        <a:blip r:embed="rId12">
          <a:grayscl/>
        </a:blip>
        <a:stretch>
          <a:fillRect/>
        </a:stretch>
      </xdr:blipFill>
      <xdr:spPr>
        <a:xfrm>
          <a:off x="7915275" y="26774775"/>
          <a:ext cx="1600200" cy="1390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1247775</xdr:colOff>
      <xdr:row>26</xdr:row>
      <xdr:rowOff>123825</xdr:rowOff>
    </xdr:from>
    <xdr:to>
      <xdr:col>5</xdr:col>
      <xdr:colOff>1809750</xdr:colOff>
      <xdr:row>26</xdr:row>
      <xdr:rowOff>1543050</xdr:rowOff>
    </xdr:to>
    <xdr:pic>
      <xdr:nvPicPr>
        <xdr:cNvPr id="146" name="Obrázek 145"/>
        <xdr:cNvPicPr preferRelativeResize="1">
          <a:picLocks noChangeAspect="1"/>
        </xdr:cNvPicPr>
      </xdr:nvPicPr>
      <xdr:blipFill>
        <a:blip r:embed="rId13">
          <a:grayscl/>
        </a:blip>
        <a:stretch>
          <a:fillRect/>
        </a:stretch>
      </xdr:blipFill>
      <xdr:spPr>
        <a:xfrm>
          <a:off x="8477250" y="28432125"/>
          <a:ext cx="561975" cy="1419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1038225</xdr:colOff>
      <xdr:row>27</xdr:row>
      <xdr:rowOff>76200</xdr:rowOff>
    </xdr:from>
    <xdr:to>
      <xdr:col>5</xdr:col>
      <xdr:colOff>2038350</xdr:colOff>
      <xdr:row>28</xdr:row>
      <xdr:rowOff>666750</xdr:rowOff>
    </xdr:to>
    <xdr:pic>
      <xdr:nvPicPr>
        <xdr:cNvPr id="147" name="Obrázek 146"/>
        <xdr:cNvPicPr preferRelativeResize="1">
          <a:picLocks noChangeAspect="1"/>
        </xdr:cNvPicPr>
      </xdr:nvPicPr>
      <xdr:blipFill>
        <a:blip r:embed="rId14">
          <a:grayscl/>
        </a:blip>
        <a:stretch>
          <a:fillRect/>
        </a:stretch>
      </xdr:blipFill>
      <xdr:spPr>
        <a:xfrm>
          <a:off x="8267700" y="30079950"/>
          <a:ext cx="1000125" cy="1314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219075</xdr:colOff>
      <xdr:row>29</xdr:row>
      <xdr:rowOff>161925</xdr:rowOff>
    </xdr:from>
    <xdr:to>
      <xdr:col>5</xdr:col>
      <xdr:colOff>2781300</xdr:colOff>
      <xdr:row>29</xdr:row>
      <xdr:rowOff>1581150</xdr:rowOff>
    </xdr:to>
    <xdr:pic>
      <xdr:nvPicPr>
        <xdr:cNvPr id="149" name="Obrázek 148"/>
        <xdr:cNvPicPr preferRelativeResize="1">
          <a:picLocks noChangeAspect="1"/>
        </xdr:cNvPicPr>
      </xdr:nvPicPr>
      <xdr:blipFill>
        <a:blip r:embed="rId15">
          <a:grayscl/>
        </a:blip>
        <a:stretch>
          <a:fillRect/>
        </a:stretch>
      </xdr:blipFill>
      <xdr:spPr>
        <a:xfrm>
          <a:off x="7448550" y="31670625"/>
          <a:ext cx="2562225" cy="1419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1057275</xdr:colOff>
      <xdr:row>10</xdr:row>
      <xdr:rowOff>123825</xdr:rowOff>
    </xdr:from>
    <xdr:to>
      <xdr:col>5</xdr:col>
      <xdr:colOff>2009775</xdr:colOff>
      <xdr:row>11</xdr:row>
      <xdr:rowOff>800100</xdr:rowOff>
    </xdr:to>
    <xdr:pic>
      <xdr:nvPicPr>
        <xdr:cNvPr id="152" name="Obrázek 151"/>
        <xdr:cNvPicPr preferRelativeResize="1">
          <a:picLocks noChangeAspect="1"/>
        </xdr:cNvPicPr>
      </xdr:nvPicPr>
      <xdr:blipFill>
        <a:blip r:embed="rId16">
          <a:grayscl/>
        </a:blip>
        <a:stretch>
          <a:fillRect/>
        </a:stretch>
      </xdr:blipFill>
      <xdr:spPr>
        <a:xfrm>
          <a:off x="8286750" y="8143875"/>
          <a:ext cx="952500" cy="147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676275</xdr:colOff>
      <xdr:row>24</xdr:row>
      <xdr:rowOff>161925</xdr:rowOff>
    </xdr:from>
    <xdr:to>
      <xdr:col>5</xdr:col>
      <xdr:colOff>2343150</xdr:colOff>
      <xdr:row>24</xdr:row>
      <xdr:rowOff>1209675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7">
          <a:grayscl/>
        </a:blip>
        <a:stretch>
          <a:fillRect/>
        </a:stretch>
      </xdr:blipFill>
      <xdr:spPr>
        <a:xfrm>
          <a:off x="7905750" y="25469850"/>
          <a:ext cx="1666875" cy="1047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704850</xdr:colOff>
      <xdr:row>14</xdr:row>
      <xdr:rowOff>190500</xdr:rowOff>
    </xdr:from>
    <xdr:to>
      <xdr:col>5</xdr:col>
      <xdr:colOff>2438400</xdr:colOff>
      <xdr:row>14</xdr:row>
      <xdr:rowOff>1914525</xdr:rowOff>
    </xdr:to>
    <xdr:pic>
      <xdr:nvPicPr>
        <xdr:cNvPr id="51" name="Picture 5" descr=" "/>
        <xdr:cNvPicPr preferRelativeResize="1">
          <a:picLocks noChangeAspect="1"/>
        </xdr:cNvPicPr>
      </xdr:nvPicPr>
      <xdr:blipFill>
        <a:blip r:embed="rId18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19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34325" y="13630275"/>
          <a:ext cx="173355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828675</xdr:colOff>
      <xdr:row>7</xdr:row>
      <xdr:rowOff>57150</xdr:rowOff>
    </xdr:from>
    <xdr:to>
      <xdr:col>5</xdr:col>
      <xdr:colOff>2066925</xdr:colOff>
      <xdr:row>7</xdr:row>
      <xdr:rowOff>1285875</xdr:rowOff>
    </xdr:to>
    <xdr:pic>
      <xdr:nvPicPr>
        <xdr:cNvPr id="21" name="Picture 19" descr=" "/>
        <xdr:cNvPicPr preferRelativeResize="1">
          <a:picLocks noChangeAspect="1"/>
        </xdr:cNvPicPr>
      </xdr:nvPicPr>
      <xdr:blipFill>
        <a:blip r:link="rId20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150" y="6296025"/>
          <a:ext cx="1238250" cy="1228725"/>
        </a:xfrm>
        <a:prstGeom prst="rect">
          <a:avLst/>
        </a:prstGeom>
        <a:noFill/>
        <a:ln>
          <a:noFill/>
        </a:ln>
        <a:effectLst>
          <a:outerShdw blurRad="50800" dist="38100" dir="5400000" algn="ctr" rotWithShape="0">
            <a:schemeClr val="bg1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771525</xdr:colOff>
      <xdr:row>17</xdr:row>
      <xdr:rowOff>114300</xdr:rowOff>
    </xdr:from>
    <xdr:to>
      <xdr:col>5</xdr:col>
      <xdr:colOff>2400300</xdr:colOff>
      <xdr:row>17</xdr:row>
      <xdr:rowOff>1495425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2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19402425"/>
          <a:ext cx="1628775" cy="1381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workbookViewId="0" topLeftCell="A1">
      <selection activeCell="A3" sqref="A3:B3"/>
    </sheetView>
  </sheetViews>
  <sheetFormatPr defaultColWidth="9.140625" defaultRowHeight="15"/>
  <cols>
    <col min="1" max="1" width="4.7109375" style="0" customWidth="1"/>
    <col min="12" max="12" width="11.57421875" style="0" customWidth="1"/>
  </cols>
  <sheetData>
    <row r="1" spans="1:13" ht="18.75">
      <c r="A1" s="160" t="s">
        <v>109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>
      <c r="A2" s="134" t="s">
        <v>101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2" ht="15">
      <c r="A3" s="135"/>
      <c r="B3" s="135"/>
    </row>
    <row r="4" spans="1:2" ht="15">
      <c r="A4" s="135"/>
      <c r="B4" s="135"/>
    </row>
    <row r="6" ht="21">
      <c r="A6" s="77"/>
    </row>
    <row r="7" spans="1:12" ht="15">
      <c r="A7" s="136" t="s">
        <v>110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9" spans="1:13" ht="32.25" customHeight="1">
      <c r="A9" s="78" t="s">
        <v>102</v>
      </c>
      <c r="B9" s="169" t="s">
        <v>146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2"/>
    </row>
    <row r="10" spans="1:13" ht="15.75">
      <c r="A10" s="78" t="s">
        <v>103</v>
      </c>
      <c r="B10" s="163" t="s">
        <v>104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5"/>
    </row>
    <row r="11" spans="1:13" ht="15">
      <c r="A11" s="101" t="s">
        <v>105</v>
      </c>
      <c r="B11" s="166" t="s">
        <v>145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8"/>
    </row>
  </sheetData>
  <mergeCells count="8">
    <mergeCell ref="B9:M9"/>
    <mergeCell ref="B10:M10"/>
    <mergeCell ref="B11:M11"/>
    <mergeCell ref="A2:M2"/>
    <mergeCell ref="A3:B3"/>
    <mergeCell ref="A4:B4"/>
    <mergeCell ref="A7:L7"/>
    <mergeCell ref="A1:M1"/>
  </mergeCells>
  <printOptions/>
  <pageMargins left="0.7" right="0.7" top="0.787401575" bottom="0.787401575" header="0.3" footer="0.3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zoomScale="90" zoomScaleNormal="90" workbookViewId="0" topLeftCell="A1">
      <selection activeCell="B4" sqref="B4"/>
    </sheetView>
  </sheetViews>
  <sheetFormatPr defaultColWidth="9.140625" defaultRowHeight="15"/>
  <cols>
    <col min="1" max="1" width="4.140625" style="5" bestFit="1" customWidth="1"/>
    <col min="2" max="2" width="8.28125" style="5" customWidth="1"/>
    <col min="3" max="3" width="22.00390625" style="6" customWidth="1"/>
    <col min="4" max="4" width="13.28125" style="7" customWidth="1"/>
    <col min="5" max="5" width="60.7109375" style="5" customWidth="1"/>
    <col min="6" max="6" width="42.7109375" style="5" customWidth="1"/>
    <col min="7" max="7" width="9.00390625" style="8" customWidth="1"/>
    <col min="8" max="8" width="11.57421875" style="1" customWidth="1"/>
    <col min="9" max="9" width="8.8515625" style="9" customWidth="1"/>
    <col min="10" max="10" width="14.00390625" style="9" customWidth="1"/>
    <col min="11" max="11" width="13.8515625" style="9" customWidth="1"/>
    <col min="12" max="12" width="16.28125" style="5" customWidth="1"/>
    <col min="13" max="13" width="5.8515625" style="5" customWidth="1"/>
    <col min="14" max="14" width="28.00390625" style="3" customWidth="1"/>
    <col min="15" max="16384" width="9.140625" style="5" customWidth="1"/>
  </cols>
  <sheetData>
    <row r="1" spans="1:14" ht="21">
      <c r="A1" s="144" t="s">
        <v>107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21">
      <c r="A2" s="144" t="s">
        <v>99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2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6"/>
    </row>
    <row r="4" spans="1:14" s="10" customFormat="1" ht="41.25" customHeight="1">
      <c r="A4" s="29" t="s">
        <v>0</v>
      </c>
      <c r="B4" s="29"/>
      <c r="C4" s="30" t="s">
        <v>45</v>
      </c>
      <c r="D4" s="31" t="s">
        <v>79</v>
      </c>
      <c r="E4" s="30" t="s">
        <v>1</v>
      </c>
      <c r="F4" s="30" t="s">
        <v>108</v>
      </c>
      <c r="G4" s="30" t="s">
        <v>12</v>
      </c>
      <c r="H4" s="32" t="s">
        <v>93</v>
      </c>
      <c r="I4" s="30" t="s">
        <v>40</v>
      </c>
      <c r="J4" s="33" t="s">
        <v>106</v>
      </c>
      <c r="K4" s="33" t="s">
        <v>94</v>
      </c>
      <c r="L4" s="33" t="s">
        <v>82</v>
      </c>
      <c r="M4" s="33" t="s">
        <v>96</v>
      </c>
      <c r="N4" s="34" t="s">
        <v>83</v>
      </c>
    </row>
    <row r="5" spans="1:14" s="11" customFormat="1" ht="119.25" customHeight="1">
      <c r="A5" s="35">
        <v>1</v>
      </c>
      <c r="B5" s="150" t="s">
        <v>17</v>
      </c>
      <c r="C5" s="36" t="s">
        <v>2</v>
      </c>
      <c r="D5" s="37" t="s">
        <v>62</v>
      </c>
      <c r="E5" s="38" t="s">
        <v>14</v>
      </c>
      <c r="F5" s="38"/>
      <c r="G5" s="35">
        <v>1</v>
      </c>
      <c r="H5" s="39" t="s">
        <v>13</v>
      </c>
      <c r="I5" s="40">
        <v>1</v>
      </c>
      <c r="J5" s="28">
        <v>0</v>
      </c>
      <c r="K5" s="41">
        <f>G5*J5</f>
        <v>0</v>
      </c>
      <c r="L5" s="42" t="s">
        <v>10</v>
      </c>
      <c r="M5" s="52" t="s">
        <v>98</v>
      </c>
      <c r="N5" s="43" t="s">
        <v>90</v>
      </c>
    </row>
    <row r="6" spans="1:14" s="11" customFormat="1" ht="140.25" customHeight="1">
      <c r="A6" s="35">
        <v>2</v>
      </c>
      <c r="B6" s="150"/>
      <c r="C6" s="38" t="s">
        <v>2</v>
      </c>
      <c r="D6" s="37" t="s">
        <v>63</v>
      </c>
      <c r="E6" s="38" t="s">
        <v>15</v>
      </c>
      <c r="F6" s="42"/>
      <c r="G6" s="35">
        <v>1</v>
      </c>
      <c r="H6" s="39" t="s">
        <v>13</v>
      </c>
      <c r="I6" s="40">
        <v>1</v>
      </c>
      <c r="J6" s="69">
        <v>0</v>
      </c>
      <c r="K6" s="68">
        <f aca="true" t="shared" si="0" ref="K6:K8">G6*J6</f>
        <v>0</v>
      </c>
      <c r="L6" s="40" t="s">
        <v>3</v>
      </c>
      <c r="M6" s="64" t="s">
        <v>98</v>
      </c>
      <c r="N6" s="43" t="s">
        <v>90</v>
      </c>
    </row>
    <row r="7" spans="1:14" s="11" customFormat="1" ht="127.5" customHeight="1">
      <c r="A7" s="35">
        <v>3</v>
      </c>
      <c r="B7" s="150"/>
      <c r="C7" s="38" t="s">
        <v>2</v>
      </c>
      <c r="D7" s="37" t="s">
        <v>64</v>
      </c>
      <c r="E7" s="38" t="s">
        <v>16</v>
      </c>
      <c r="F7" s="42"/>
      <c r="G7" s="35">
        <v>2</v>
      </c>
      <c r="H7" s="39" t="s">
        <v>92</v>
      </c>
      <c r="I7" s="40">
        <v>2</v>
      </c>
      <c r="J7" s="69">
        <v>0</v>
      </c>
      <c r="K7" s="68">
        <f t="shared" si="0"/>
        <v>0</v>
      </c>
      <c r="L7" s="40" t="s">
        <v>4</v>
      </c>
      <c r="M7" s="64" t="s">
        <v>98</v>
      </c>
      <c r="N7" s="43" t="s">
        <v>88</v>
      </c>
    </row>
    <row r="8" spans="1:14" s="10" customFormat="1" ht="109.5" customHeight="1">
      <c r="A8" s="44">
        <v>4</v>
      </c>
      <c r="B8" s="151"/>
      <c r="C8" s="45" t="s">
        <v>65</v>
      </c>
      <c r="D8" s="46" t="s">
        <v>80</v>
      </c>
      <c r="E8" s="45" t="s">
        <v>46</v>
      </c>
      <c r="F8" s="47"/>
      <c r="G8" s="44">
        <v>1</v>
      </c>
      <c r="H8" s="48" t="s">
        <v>84</v>
      </c>
      <c r="I8" s="49">
        <v>1</v>
      </c>
      <c r="J8" s="50">
        <v>0</v>
      </c>
      <c r="K8" s="51">
        <f t="shared" si="0"/>
        <v>0</v>
      </c>
      <c r="L8" s="49" t="s">
        <v>66</v>
      </c>
      <c r="M8" s="44" t="s">
        <v>95</v>
      </c>
      <c r="N8" s="80" t="s">
        <v>89</v>
      </c>
    </row>
    <row r="9" spans="1:14" s="11" customFormat="1" ht="18.75">
      <c r="A9" s="152" t="s">
        <v>44</v>
      </c>
      <c r="B9" s="152"/>
      <c r="C9" s="152"/>
      <c r="D9" s="152"/>
      <c r="E9" s="152"/>
      <c r="F9" s="152"/>
      <c r="G9" s="87">
        <f>SUM(G5:G8)</f>
        <v>5</v>
      </c>
      <c r="H9" s="95"/>
      <c r="I9" s="96"/>
      <c r="J9" s="74"/>
      <c r="K9" s="74">
        <f>SUM(K5:K8)</f>
        <v>0</v>
      </c>
      <c r="L9" s="79" t="s">
        <v>97</v>
      </c>
      <c r="M9" s="79"/>
      <c r="N9" s="90"/>
    </row>
    <row r="10" spans="1:14" s="11" customFormat="1" ht="12" customHeight="1">
      <c r="A10" s="91"/>
      <c r="B10" s="91"/>
      <c r="C10" s="91"/>
      <c r="D10" s="92"/>
      <c r="E10" s="91"/>
      <c r="F10" s="91"/>
      <c r="G10" s="91"/>
      <c r="H10" s="93"/>
      <c r="I10" s="94"/>
      <c r="J10" s="70"/>
      <c r="K10" s="71"/>
      <c r="L10" s="72"/>
      <c r="M10" s="73"/>
      <c r="N10" s="4"/>
    </row>
    <row r="11" spans="1:14" ht="63" customHeight="1">
      <c r="A11" s="146">
        <v>5</v>
      </c>
      <c r="B11" s="154" t="s">
        <v>18</v>
      </c>
      <c r="C11" s="147" t="s">
        <v>29</v>
      </c>
      <c r="D11" s="148" t="s">
        <v>67</v>
      </c>
      <c r="E11" s="147" t="s">
        <v>50</v>
      </c>
      <c r="F11" s="153"/>
      <c r="G11" s="146">
        <v>8</v>
      </c>
      <c r="H11" s="39" t="s">
        <v>92</v>
      </c>
      <c r="I11" s="40">
        <v>6</v>
      </c>
      <c r="J11" s="69">
        <v>0</v>
      </c>
      <c r="K11" s="68">
        <f aca="true" t="shared" si="1" ref="K11:K19">G11*J11</f>
        <v>0</v>
      </c>
      <c r="L11" s="145" t="s">
        <v>36</v>
      </c>
      <c r="M11" s="52" t="s">
        <v>98</v>
      </c>
      <c r="N11" s="43" t="s">
        <v>88</v>
      </c>
    </row>
    <row r="12" spans="1:14" ht="68.25" customHeight="1">
      <c r="A12" s="146"/>
      <c r="B12" s="154"/>
      <c r="C12" s="147"/>
      <c r="D12" s="148"/>
      <c r="E12" s="147"/>
      <c r="F12" s="153"/>
      <c r="G12" s="146"/>
      <c r="H12" s="39" t="s">
        <v>13</v>
      </c>
      <c r="I12" s="40">
        <v>2</v>
      </c>
      <c r="J12" s="69">
        <v>0</v>
      </c>
      <c r="K12" s="68">
        <f t="shared" si="1"/>
        <v>0</v>
      </c>
      <c r="L12" s="145"/>
      <c r="M12" s="64" t="s">
        <v>98</v>
      </c>
      <c r="N12" s="43" t="s">
        <v>90</v>
      </c>
    </row>
    <row r="13" spans="1:14" ht="133.5" customHeight="1">
      <c r="A13" s="35">
        <v>6</v>
      </c>
      <c r="B13" s="154"/>
      <c r="C13" s="53" t="s">
        <v>30</v>
      </c>
      <c r="D13" s="37" t="s">
        <v>87</v>
      </c>
      <c r="E13" s="38" t="s">
        <v>51</v>
      </c>
      <c r="F13" s="42"/>
      <c r="G13" s="35">
        <v>3</v>
      </c>
      <c r="H13" s="39" t="s">
        <v>13</v>
      </c>
      <c r="I13" s="40">
        <v>3</v>
      </c>
      <c r="J13" s="69">
        <v>0</v>
      </c>
      <c r="K13" s="68">
        <f t="shared" si="1"/>
        <v>0</v>
      </c>
      <c r="L13" s="40" t="s">
        <v>38</v>
      </c>
      <c r="M13" s="64" t="s">
        <v>98</v>
      </c>
      <c r="N13" s="43" t="s">
        <v>90</v>
      </c>
    </row>
    <row r="14" spans="1:14" ht="162" customHeight="1">
      <c r="A14" s="35">
        <v>7</v>
      </c>
      <c r="B14" s="154"/>
      <c r="C14" s="53" t="s">
        <v>30</v>
      </c>
      <c r="D14" s="37" t="s">
        <v>68</v>
      </c>
      <c r="E14" s="38" t="s">
        <v>52</v>
      </c>
      <c r="F14" s="38"/>
      <c r="G14" s="35">
        <v>1</v>
      </c>
      <c r="H14" s="39" t="s">
        <v>13</v>
      </c>
      <c r="I14" s="40">
        <v>1</v>
      </c>
      <c r="J14" s="69">
        <v>0</v>
      </c>
      <c r="K14" s="68">
        <f t="shared" si="1"/>
        <v>0</v>
      </c>
      <c r="L14" s="40" t="s">
        <v>37</v>
      </c>
      <c r="M14" s="52" t="s">
        <v>95</v>
      </c>
      <c r="N14" s="43" t="s">
        <v>100</v>
      </c>
    </row>
    <row r="15" spans="1:14" ht="169.5" customHeight="1">
      <c r="A15" s="35">
        <v>8</v>
      </c>
      <c r="B15" s="154"/>
      <c r="C15" s="53" t="s">
        <v>31</v>
      </c>
      <c r="D15" s="54" t="s">
        <v>81</v>
      </c>
      <c r="E15" s="53" t="s">
        <v>47</v>
      </c>
      <c r="F15" s="38"/>
      <c r="G15" s="35">
        <v>1</v>
      </c>
      <c r="H15" s="39" t="s">
        <v>13</v>
      </c>
      <c r="I15" s="40">
        <v>1</v>
      </c>
      <c r="J15" s="69">
        <v>0</v>
      </c>
      <c r="K15" s="68">
        <f t="shared" si="1"/>
        <v>0</v>
      </c>
      <c r="L15" s="55" t="s">
        <v>60</v>
      </c>
      <c r="M15" s="52" t="s">
        <v>95</v>
      </c>
      <c r="N15" s="43" t="s">
        <v>100</v>
      </c>
    </row>
    <row r="16" spans="1:14" ht="160.5" customHeight="1">
      <c r="A16" s="35">
        <v>9</v>
      </c>
      <c r="B16" s="154"/>
      <c r="C16" s="53" t="s">
        <v>32</v>
      </c>
      <c r="D16" s="37" t="s">
        <v>69</v>
      </c>
      <c r="E16" s="38" t="s">
        <v>53</v>
      </c>
      <c r="F16" s="38"/>
      <c r="G16" s="35">
        <v>1</v>
      </c>
      <c r="H16" s="39" t="s">
        <v>13</v>
      </c>
      <c r="I16" s="40">
        <v>1</v>
      </c>
      <c r="J16" s="69">
        <v>0</v>
      </c>
      <c r="K16" s="68">
        <f t="shared" si="1"/>
        <v>0</v>
      </c>
      <c r="L16" s="40" t="s">
        <v>61</v>
      </c>
      <c r="M16" s="52" t="s">
        <v>95</v>
      </c>
      <c r="N16" s="43" t="s">
        <v>100</v>
      </c>
    </row>
    <row r="17" spans="1:14" ht="130.5" customHeight="1">
      <c r="A17" s="35">
        <v>10</v>
      </c>
      <c r="B17" s="154"/>
      <c r="C17" s="38" t="s">
        <v>33</v>
      </c>
      <c r="D17" s="37" t="s">
        <v>70</v>
      </c>
      <c r="E17" s="38" t="s">
        <v>54</v>
      </c>
      <c r="F17" s="38"/>
      <c r="G17" s="35">
        <v>2</v>
      </c>
      <c r="H17" s="39" t="s">
        <v>13</v>
      </c>
      <c r="I17" s="42">
        <v>2</v>
      </c>
      <c r="J17" s="69">
        <v>0</v>
      </c>
      <c r="K17" s="68">
        <f t="shared" si="1"/>
        <v>0</v>
      </c>
      <c r="L17" s="40" t="s">
        <v>19</v>
      </c>
      <c r="M17" s="52" t="s">
        <v>95</v>
      </c>
      <c r="N17" s="43" t="s">
        <v>100</v>
      </c>
    </row>
    <row r="18" spans="1:14" ht="125.25" customHeight="1">
      <c r="A18" s="35">
        <v>11</v>
      </c>
      <c r="B18" s="154"/>
      <c r="C18" s="38" t="s">
        <v>34</v>
      </c>
      <c r="D18" s="37" t="s">
        <v>71</v>
      </c>
      <c r="E18" s="38" t="s">
        <v>86</v>
      </c>
      <c r="F18" s="42"/>
      <c r="G18" s="35">
        <v>3</v>
      </c>
      <c r="H18" s="39" t="s">
        <v>92</v>
      </c>
      <c r="I18" s="56">
        <v>3</v>
      </c>
      <c r="J18" s="69">
        <v>0</v>
      </c>
      <c r="K18" s="68">
        <f t="shared" si="1"/>
        <v>0</v>
      </c>
      <c r="L18" s="40" t="s">
        <v>20</v>
      </c>
      <c r="M18" s="64" t="s">
        <v>98</v>
      </c>
      <c r="N18" s="43" t="s">
        <v>88</v>
      </c>
    </row>
    <row r="19" spans="1:14" ht="135.75" customHeight="1">
      <c r="A19" s="44">
        <v>12</v>
      </c>
      <c r="B19" s="155"/>
      <c r="C19" s="57" t="s">
        <v>35</v>
      </c>
      <c r="D19" s="46" t="s">
        <v>72</v>
      </c>
      <c r="E19" s="57" t="s">
        <v>55</v>
      </c>
      <c r="F19" s="47"/>
      <c r="G19" s="44">
        <v>1</v>
      </c>
      <c r="H19" s="48" t="s">
        <v>92</v>
      </c>
      <c r="I19" s="58">
        <v>1</v>
      </c>
      <c r="J19" s="50">
        <v>0</v>
      </c>
      <c r="K19" s="51">
        <f t="shared" si="1"/>
        <v>0</v>
      </c>
      <c r="L19" s="49" t="s">
        <v>21</v>
      </c>
      <c r="M19" s="44" t="s">
        <v>98</v>
      </c>
      <c r="N19" s="80" t="s">
        <v>88</v>
      </c>
    </row>
    <row r="20" spans="1:14" ht="18.75">
      <c r="A20" s="152" t="s">
        <v>43</v>
      </c>
      <c r="B20" s="152"/>
      <c r="C20" s="152"/>
      <c r="D20" s="152"/>
      <c r="E20" s="152"/>
      <c r="F20" s="152"/>
      <c r="G20" s="87">
        <f>SUM(G11:G19)</f>
        <v>20</v>
      </c>
      <c r="H20" s="88"/>
      <c r="I20" s="89"/>
      <c r="J20" s="74"/>
      <c r="K20" s="74">
        <f>SUM(K11:K19)</f>
        <v>0</v>
      </c>
      <c r="L20" s="79" t="s">
        <v>97</v>
      </c>
      <c r="M20" s="75"/>
      <c r="N20" s="76"/>
    </row>
    <row r="21" spans="1:13" ht="12.75" customHeight="1">
      <c r="A21" s="81"/>
      <c r="B21" s="81"/>
      <c r="C21" s="12"/>
      <c r="D21" s="13"/>
      <c r="E21" s="14"/>
      <c r="F21" s="14"/>
      <c r="G21" s="82"/>
      <c r="H21" s="83"/>
      <c r="I21" s="84"/>
      <c r="J21" s="85"/>
      <c r="K21" s="84"/>
      <c r="L21" s="86"/>
      <c r="M21" s="86"/>
    </row>
    <row r="22" spans="1:14" ht="63" customHeight="1">
      <c r="A22" s="146">
        <v>13</v>
      </c>
      <c r="B22" s="156" t="s">
        <v>49</v>
      </c>
      <c r="C22" s="147" t="s">
        <v>5</v>
      </c>
      <c r="D22" s="148" t="s">
        <v>73</v>
      </c>
      <c r="E22" s="158" t="s">
        <v>22</v>
      </c>
      <c r="F22" s="153"/>
      <c r="G22" s="146">
        <v>6</v>
      </c>
      <c r="H22" s="39" t="s">
        <v>92</v>
      </c>
      <c r="I22" s="40">
        <v>4</v>
      </c>
      <c r="J22" s="69">
        <v>0</v>
      </c>
      <c r="K22" s="68">
        <f aca="true" t="shared" si="2" ref="K22:K30">G22*J22</f>
        <v>0</v>
      </c>
      <c r="L22" s="145" t="s">
        <v>23</v>
      </c>
      <c r="M22" s="64" t="s">
        <v>98</v>
      </c>
      <c r="N22" s="43" t="s">
        <v>88</v>
      </c>
    </row>
    <row r="23" spans="1:14" ht="58.5" customHeight="1">
      <c r="A23" s="146"/>
      <c r="B23" s="156"/>
      <c r="C23" s="147"/>
      <c r="D23" s="148"/>
      <c r="E23" s="158"/>
      <c r="F23" s="153"/>
      <c r="G23" s="146"/>
      <c r="H23" s="39" t="s">
        <v>13</v>
      </c>
      <c r="I23" s="40">
        <v>1</v>
      </c>
      <c r="J23" s="69">
        <v>0</v>
      </c>
      <c r="K23" s="68">
        <f t="shared" si="2"/>
        <v>0</v>
      </c>
      <c r="L23" s="145"/>
      <c r="M23" s="64" t="s">
        <v>98</v>
      </c>
      <c r="N23" s="43" t="s">
        <v>90</v>
      </c>
    </row>
    <row r="24" spans="1:14" ht="60" customHeight="1">
      <c r="A24" s="146"/>
      <c r="B24" s="156"/>
      <c r="C24" s="147"/>
      <c r="D24" s="148"/>
      <c r="E24" s="158"/>
      <c r="F24" s="153"/>
      <c r="G24" s="146"/>
      <c r="H24" s="39" t="s">
        <v>92</v>
      </c>
      <c r="I24" s="40">
        <v>1</v>
      </c>
      <c r="J24" s="69">
        <v>0</v>
      </c>
      <c r="K24" s="68">
        <f t="shared" si="2"/>
        <v>0</v>
      </c>
      <c r="L24" s="145"/>
      <c r="M24" s="52" t="s">
        <v>95</v>
      </c>
      <c r="N24" s="43" t="s">
        <v>89</v>
      </c>
    </row>
    <row r="25" spans="1:14" ht="106.5" customHeight="1">
      <c r="A25" s="35">
        <v>14</v>
      </c>
      <c r="B25" s="156"/>
      <c r="C25" s="36" t="s">
        <v>9</v>
      </c>
      <c r="D25" s="37" t="s">
        <v>74</v>
      </c>
      <c r="E25" s="53" t="s">
        <v>56</v>
      </c>
      <c r="F25" s="59"/>
      <c r="G25" s="60">
        <v>3</v>
      </c>
      <c r="H25" s="61" t="s">
        <v>13</v>
      </c>
      <c r="I25" s="40">
        <v>3</v>
      </c>
      <c r="J25" s="69">
        <v>0</v>
      </c>
      <c r="K25" s="68">
        <f t="shared" si="2"/>
        <v>0</v>
      </c>
      <c r="L25" s="40" t="s">
        <v>24</v>
      </c>
      <c r="M25" s="64" t="s">
        <v>98</v>
      </c>
      <c r="N25" s="43" t="s">
        <v>90</v>
      </c>
    </row>
    <row r="26" spans="1:14" ht="129.75" customHeight="1">
      <c r="A26" s="35">
        <v>15</v>
      </c>
      <c r="B26" s="156"/>
      <c r="C26" s="38" t="s">
        <v>7</v>
      </c>
      <c r="D26" s="37" t="s">
        <v>75</v>
      </c>
      <c r="E26" s="62" t="s">
        <v>57</v>
      </c>
      <c r="F26" s="42"/>
      <c r="G26" s="35">
        <v>1</v>
      </c>
      <c r="H26" s="39" t="s">
        <v>13</v>
      </c>
      <c r="I26" s="56">
        <v>1</v>
      </c>
      <c r="J26" s="69">
        <v>0</v>
      </c>
      <c r="K26" s="68">
        <f t="shared" si="2"/>
        <v>0</v>
      </c>
      <c r="L26" s="40" t="s">
        <v>25</v>
      </c>
      <c r="M26" s="52" t="s">
        <v>95</v>
      </c>
      <c r="N26" s="43" t="s">
        <v>100</v>
      </c>
    </row>
    <row r="27" spans="1:14" ht="133.5" customHeight="1">
      <c r="A27" s="35">
        <v>16</v>
      </c>
      <c r="B27" s="156"/>
      <c r="C27" s="38" t="s">
        <v>8</v>
      </c>
      <c r="D27" s="37" t="s">
        <v>76</v>
      </c>
      <c r="E27" s="53" t="s">
        <v>58</v>
      </c>
      <c r="F27" s="42"/>
      <c r="G27" s="35">
        <v>1</v>
      </c>
      <c r="H27" s="39" t="s">
        <v>48</v>
      </c>
      <c r="I27" s="56">
        <v>1</v>
      </c>
      <c r="J27" s="69">
        <v>0</v>
      </c>
      <c r="K27" s="68">
        <f t="shared" si="2"/>
        <v>0</v>
      </c>
      <c r="L27" s="40" t="s">
        <v>26</v>
      </c>
      <c r="M27" s="52" t="s">
        <v>95</v>
      </c>
      <c r="N27" s="43" t="s">
        <v>100</v>
      </c>
    </row>
    <row r="28" spans="1:14" ht="57" customHeight="1">
      <c r="A28" s="146">
        <v>17</v>
      </c>
      <c r="B28" s="156"/>
      <c r="C28" s="147" t="s">
        <v>11</v>
      </c>
      <c r="D28" s="148" t="s">
        <v>77</v>
      </c>
      <c r="E28" s="149" t="s">
        <v>91</v>
      </c>
      <c r="F28" s="153"/>
      <c r="G28" s="146">
        <v>3</v>
      </c>
      <c r="H28" s="39" t="s">
        <v>85</v>
      </c>
      <c r="I28" s="40">
        <v>2</v>
      </c>
      <c r="J28" s="69">
        <v>0</v>
      </c>
      <c r="K28" s="68">
        <f t="shared" si="2"/>
        <v>0</v>
      </c>
      <c r="L28" s="145" t="s">
        <v>27</v>
      </c>
      <c r="M28" s="64" t="s">
        <v>98</v>
      </c>
      <c r="N28" s="43" t="s">
        <v>88</v>
      </c>
    </row>
    <row r="29" spans="1:14" ht="61.5" customHeight="1">
      <c r="A29" s="146"/>
      <c r="B29" s="156"/>
      <c r="C29" s="147"/>
      <c r="D29" s="148"/>
      <c r="E29" s="149"/>
      <c r="F29" s="153"/>
      <c r="G29" s="146"/>
      <c r="H29" s="39" t="s">
        <v>85</v>
      </c>
      <c r="I29" s="40">
        <v>1</v>
      </c>
      <c r="J29" s="69">
        <v>0</v>
      </c>
      <c r="K29" s="68">
        <f t="shared" si="2"/>
        <v>0</v>
      </c>
      <c r="L29" s="145"/>
      <c r="M29" s="52" t="s">
        <v>95</v>
      </c>
      <c r="N29" s="43" t="s">
        <v>89</v>
      </c>
    </row>
    <row r="30" spans="1:14" ht="137.25" customHeight="1">
      <c r="A30" s="44">
        <v>18</v>
      </c>
      <c r="B30" s="157"/>
      <c r="C30" s="45" t="s">
        <v>39</v>
      </c>
      <c r="D30" s="46" t="s">
        <v>78</v>
      </c>
      <c r="E30" s="63" t="s">
        <v>59</v>
      </c>
      <c r="F30" s="47"/>
      <c r="G30" s="44">
        <v>1</v>
      </c>
      <c r="H30" s="48" t="s">
        <v>13</v>
      </c>
      <c r="I30" s="49">
        <v>1</v>
      </c>
      <c r="J30" s="50">
        <v>0</v>
      </c>
      <c r="K30" s="51">
        <f t="shared" si="2"/>
        <v>0</v>
      </c>
      <c r="L30" s="49" t="s">
        <v>6</v>
      </c>
      <c r="M30" s="44" t="s">
        <v>95</v>
      </c>
      <c r="N30" s="80" t="s">
        <v>100</v>
      </c>
    </row>
    <row r="31" spans="1:14" ht="18.75">
      <c r="A31" s="152" t="s">
        <v>42</v>
      </c>
      <c r="B31" s="152"/>
      <c r="C31" s="152"/>
      <c r="D31" s="152"/>
      <c r="E31" s="152"/>
      <c r="F31" s="152"/>
      <c r="G31" s="87">
        <f>SUM(G22:G30)</f>
        <v>15</v>
      </c>
      <c r="H31" s="88"/>
      <c r="I31" s="89"/>
      <c r="J31" s="97"/>
      <c r="K31" s="97">
        <f>SUM(K22:K30)</f>
        <v>0</v>
      </c>
      <c r="L31" s="98" t="s">
        <v>97</v>
      </c>
      <c r="M31" s="99"/>
      <c r="N31" s="100"/>
    </row>
    <row r="32" spans="3:13" ht="15.75" thickBot="1">
      <c r="C32" s="12"/>
      <c r="D32" s="13"/>
      <c r="E32" s="14"/>
      <c r="F32" s="14"/>
      <c r="G32" s="8" t="s">
        <v>28</v>
      </c>
      <c r="H32" s="2"/>
      <c r="L32" s="15"/>
      <c r="M32" s="15"/>
    </row>
    <row r="33" spans="1:14" ht="19.5" thickBot="1">
      <c r="A33" s="17" t="s">
        <v>41</v>
      </c>
      <c r="B33" s="65"/>
      <c r="C33" s="18"/>
      <c r="D33" s="19"/>
      <c r="E33" s="20"/>
      <c r="F33" s="20"/>
      <c r="G33" s="21">
        <f>G9+G20+G31</f>
        <v>40</v>
      </c>
      <c r="H33" s="22"/>
      <c r="I33" s="23"/>
      <c r="J33" s="23"/>
      <c r="K33" s="25">
        <f>K9+K20+K31</f>
        <v>0</v>
      </c>
      <c r="L33" s="66" t="s">
        <v>97</v>
      </c>
      <c r="M33" s="24"/>
      <c r="N33" s="67"/>
    </row>
    <row r="34" spans="3:13" ht="15">
      <c r="C34" s="12"/>
      <c r="D34" s="13"/>
      <c r="E34" s="14"/>
      <c r="F34" s="14"/>
      <c r="G34" s="16"/>
      <c r="H34" s="2"/>
      <c r="L34" s="15"/>
      <c r="M34" s="15"/>
    </row>
    <row r="35" spans="3:13" ht="15">
      <c r="C35" s="12"/>
      <c r="D35" s="13"/>
      <c r="E35" s="14"/>
      <c r="F35" s="14"/>
      <c r="G35" s="16"/>
      <c r="H35" s="2"/>
      <c r="L35" s="15"/>
      <c r="M35" s="15"/>
    </row>
    <row r="36" spans="2:13" ht="21">
      <c r="B36" s="159" t="s">
        <v>143</v>
      </c>
      <c r="C36" s="12"/>
      <c r="D36" s="13"/>
      <c r="E36" s="14"/>
      <c r="F36" s="14"/>
      <c r="G36" s="16"/>
      <c r="H36" s="2"/>
      <c r="L36" s="15"/>
      <c r="M36" s="15"/>
    </row>
    <row r="38" spans="1:11" ht="15" customHeight="1">
      <c r="A38" s="5"/>
      <c r="B38" s="113" t="s">
        <v>121</v>
      </c>
      <c r="C38" s="114"/>
      <c r="D38" s="114"/>
      <c r="E38" s="114"/>
      <c r="F38" s="114"/>
      <c r="G38" s="114"/>
      <c r="H38" s="114"/>
      <c r="I38" s="114"/>
      <c r="J38" s="114"/>
      <c r="K38" s="114"/>
    </row>
    <row r="39" spans="2:11" s="106" customFormat="1" ht="15" customHeight="1">
      <c r="B39" s="138" t="s">
        <v>122</v>
      </c>
      <c r="C39" s="138"/>
      <c r="D39" s="138"/>
      <c r="E39" s="138"/>
      <c r="F39" s="138"/>
      <c r="G39" s="115"/>
      <c r="H39" s="115"/>
      <c r="I39" s="115"/>
      <c r="J39" s="115"/>
      <c r="K39" s="115"/>
    </row>
    <row r="40" spans="2:11" s="106" customFormat="1" ht="15" customHeight="1">
      <c r="B40" s="116" t="s">
        <v>48</v>
      </c>
      <c r="C40" s="117" t="s">
        <v>123</v>
      </c>
      <c r="D40" s="118" t="s">
        <v>124</v>
      </c>
      <c r="E40" s="118"/>
      <c r="F40" s="118"/>
      <c r="G40" s="119"/>
      <c r="H40" s="112"/>
      <c r="I40" s="112"/>
      <c r="J40" s="112"/>
      <c r="K40" s="112"/>
    </row>
    <row r="41" spans="2:11" s="106" customFormat="1" ht="15" customHeight="1">
      <c r="B41" s="120" t="s">
        <v>92</v>
      </c>
      <c r="C41" s="121" t="s">
        <v>123</v>
      </c>
      <c r="D41" s="140" t="s">
        <v>125</v>
      </c>
      <c r="E41" s="141"/>
      <c r="F41" s="132"/>
      <c r="G41" s="122"/>
      <c r="H41" s="112"/>
      <c r="I41" s="112"/>
      <c r="J41" s="112"/>
      <c r="K41" s="112"/>
    </row>
    <row r="42" spans="2:11" s="106" customFormat="1" ht="15" customHeight="1">
      <c r="B42" s="120" t="s">
        <v>13</v>
      </c>
      <c r="C42" s="121" t="s">
        <v>123</v>
      </c>
      <c r="D42" s="142" t="s">
        <v>126</v>
      </c>
      <c r="E42" s="143"/>
      <c r="F42" s="121"/>
      <c r="G42" s="123"/>
      <c r="H42" s="112"/>
      <c r="I42" s="112"/>
      <c r="J42" s="112"/>
      <c r="K42" s="112"/>
    </row>
    <row r="43" spans="2:11" s="106" customFormat="1" ht="15" customHeight="1">
      <c r="B43" s="120" t="s">
        <v>84</v>
      </c>
      <c r="C43" s="121" t="s">
        <v>123</v>
      </c>
      <c r="D43" s="142" t="s">
        <v>127</v>
      </c>
      <c r="E43" s="143"/>
      <c r="F43" s="121"/>
      <c r="G43" s="123"/>
      <c r="H43" s="112"/>
      <c r="I43" s="112"/>
      <c r="J43" s="112"/>
      <c r="K43" s="112"/>
    </row>
    <row r="44" spans="2:11" s="106" customFormat="1" ht="15" customHeight="1">
      <c r="B44" s="120" t="s">
        <v>85</v>
      </c>
      <c r="C44" s="121" t="s">
        <v>123</v>
      </c>
      <c r="D44" s="142" t="s">
        <v>128</v>
      </c>
      <c r="E44" s="143"/>
      <c r="F44" s="121"/>
      <c r="G44" s="123"/>
      <c r="H44" s="112"/>
      <c r="I44" s="112"/>
      <c r="J44" s="112"/>
      <c r="K44" s="112"/>
    </row>
    <row r="45" spans="2:11" s="106" customFormat="1" ht="15" customHeight="1">
      <c r="B45" s="137" t="s">
        <v>129</v>
      </c>
      <c r="C45" s="137"/>
      <c r="D45" s="137"/>
      <c r="E45" s="137"/>
      <c r="F45" s="137"/>
      <c r="G45" s="133"/>
      <c r="H45" s="133"/>
      <c r="I45" s="133"/>
      <c r="J45" s="133"/>
      <c r="K45" s="133"/>
    </row>
    <row r="46" spans="1:4" ht="15" customHeight="1">
      <c r="A46" s="107"/>
      <c r="B46" s="108"/>
      <c r="C46" s="109"/>
      <c r="D46" s="109"/>
    </row>
    <row r="47" spans="1:5" ht="15" customHeight="1">
      <c r="A47" s="5"/>
      <c r="B47" s="124" t="s">
        <v>17</v>
      </c>
      <c r="C47" s="125"/>
      <c r="D47" s="126"/>
      <c r="E47" s="126"/>
    </row>
    <row r="48" spans="2:3" s="106" customFormat="1" ht="15" customHeight="1">
      <c r="B48" s="106" t="s">
        <v>130</v>
      </c>
      <c r="C48" s="127"/>
    </row>
    <row r="49" spans="2:3" s="106" customFormat="1" ht="15" customHeight="1">
      <c r="B49" s="128" t="s">
        <v>131</v>
      </c>
      <c r="C49" s="127"/>
    </row>
    <row r="50" spans="2:3" s="106" customFormat="1" ht="15" customHeight="1">
      <c r="B50" s="129" t="s">
        <v>132</v>
      </c>
      <c r="C50" s="127"/>
    </row>
    <row r="51" spans="2:3" s="106" customFormat="1" ht="15" customHeight="1">
      <c r="B51" s="106" t="s">
        <v>133</v>
      </c>
      <c r="C51" s="127"/>
    </row>
    <row r="52" spans="1:2" s="106" customFormat="1" ht="15" customHeight="1">
      <c r="A52" s="129"/>
      <c r="B52" s="127"/>
    </row>
    <row r="53" spans="1:5" ht="15" customHeight="1">
      <c r="A53" s="5"/>
      <c r="B53" s="124" t="s">
        <v>18</v>
      </c>
      <c r="C53" s="125"/>
      <c r="D53" s="126"/>
      <c r="E53" s="126"/>
    </row>
    <row r="54" spans="2:3" s="106" customFormat="1" ht="15" customHeight="1">
      <c r="B54" s="106" t="s">
        <v>134</v>
      </c>
      <c r="C54" s="127"/>
    </row>
    <row r="55" spans="2:3" s="106" customFormat="1" ht="15" customHeight="1">
      <c r="B55" s="106" t="s">
        <v>135</v>
      </c>
      <c r="C55" s="127"/>
    </row>
    <row r="56" spans="2:3" s="106" customFormat="1" ht="15" customHeight="1">
      <c r="B56" s="106" t="s">
        <v>136</v>
      </c>
      <c r="C56" s="127"/>
    </row>
    <row r="57" spans="2:3" s="106" customFormat="1" ht="15" customHeight="1">
      <c r="B57" s="106" t="s">
        <v>137</v>
      </c>
      <c r="C57" s="127"/>
    </row>
    <row r="58" spans="2:3" s="106" customFormat="1" ht="15" customHeight="1">
      <c r="B58" s="106" t="s">
        <v>138</v>
      </c>
      <c r="C58" s="127"/>
    </row>
    <row r="59" spans="2:3" s="106" customFormat="1" ht="15" customHeight="1">
      <c r="B59" s="130" t="s">
        <v>139</v>
      </c>
      <c r="C59" s="127"/>
    </row>
    <row r="60" spans="2:3" s="106" customFormat="1" ht="15" customHeight="1">
      <c r="B60" s="106" t="s">
        <v>140</v>
      </c>
      <c r="C60" s="127"/>
    </row>
    <row r="61" spans="1:5" ht="15" customHeight="1">
      <c r="A61" s="5"/>
      <c r="B61" s="126"/>
      <c r="C61" s="125"/>
      <c r="D61" s="126"/>
      <c r="E61" s="126"/>
    </row>
    <row r="62" spans="1:5" ht="15" customHeight="1">
      <c r="A62" s="5"/>
      <c r="B62" s="124" t="s">
        <v>49</v>
      </c>
      <c r="C62" s="125"/>
      <c r="D62" s="126"/>
      <c r="E62" s="126"/>
    </row>
    <row r="63" spans="2:3" s="106" customFormat="1" ht="15" customHeight="1">
      <c r="B63" s="106" t="s">
        <v>141</v>
      </c>
      <c r="C63" s="127"/>
    </row>
    <row r="64" spans="2:3" s="106" customFormat="1" ht="15" customHeight="1">
      <c r="B64" s="106" t="s">
        <v>142</v>
      </c>
      <c r="C64" s="127"/>
    </row>
    <row r="65" spans="2:3" s="106" customFormat="1" ht="15" customHeight="1">
      <c r="B65" s="131"/>
      <c r="C65" s="127"/>
    </row>
    <row r="66" spans="1:2" ht="15" customHeight="1">
      <c r="A66" s="5"/>
      <c r="B66" s="102" t="s">
        <v>144</v>
      </c>
    </row>
    <row r="67" spans="2:5" s="106" customFormat="1" ht="15" customHeight="1">
      <c r="B67" s="103" t="s">
        <v>111</v>
      </c>
      <c r="C67" s="104"/>
      <c r="D67" s="105"/>
      <c r="E67" s="105"/>
    </row>
    <row r="68" spans="1:4" ht="15" customHeight="1">
      <c r="A68" s="107"/>
      <c r="B68" s="108"/>
      <c r="C68" s="109"/>
      <c r="D68" s="109"/>
    </row>
    <row r="69" spans="1:5" ht="15" customHeight="1">
      <c r="A69" s="5"/>
      <c r="B69" s="110" t="s">
        <v>113</v>
      </c>
      <c r="C69" s="108"/>
      <c r="D69" s="109"/>
      <c r="E69" s="109"/>
    </row>
    <row r="70" spans="2:11" s="106" customFormat="1" ht="15" customHeight="1">
      <c r="B70" s="111" t="s">
        <v>114</v>
      </c>
      <c r="C70" s="105"/>
      <c r="D70" s="105"/>
      <c r="E70" s="112"/>
      <c r="F70" s="112"/>
      <c r="G70" s="112"/>
      <c r="H70" s="112"/>
      <c r="I70" s="112"/>
      <c r="J70" s="112"/>
      <c r="K70" s="112"/>
    </row>
    <row r="71" spans="2:11" s="106" customFormat="1" ht="15" customHeight="1">
      <c r="B71" s="139" t="s">
        <v>115</v>
      </c>
      <c r="C71" s="139"/>
      <c r="D71" s="139"/>
      <c r="E71" s="139"/>
      <c r="F71" s="133"/>
      <c r="G71" s="133"/>
      <c r="H71" s="133"/>
      <c r="I71" s="133"/>
      <c r="J71" s="133"/>
      <c r="K71" s="133"/>
    </row>
    <row r="72" spans="2:11" s="106" customFormat="1" ht="15" customHeight="1">
      <c r="B72" s="139" t="s">
        <v>116</v>
      </c>
      <c r="C72" s="139"/>
      <c r="D72" s="139"/>
      <c r="E72" s="139"/>
      <c r="F72" s="133"/>
      <c r="G72" s="133"/>
      <c r="H72" s="133"/>
      <c r="I72" s="133"/>
      <c r="J72" s="133"/>
      <c r="K72" s="133"/>
    </row>
    <row r="73" spans="2:11" s="106" customFormat="1" ht="15" customHeight="1">
      <c r="B73" s="139" t="s">
        <v>117</v>
      </c>
      <c r="C73" s="139"/>
      <c r="D73" s="139"/>
      <c r="E73" s="139"/>
      <c r="F73" s="133"/>
      <c r="G73" s="133"/>
      <c r="H73" s="133"/>
      <c r="I73" s="133"/>
      <c r="J73" s="133"/>
      <c r="K73" s="133"/>
    </row>
    <row r="74" spans="2:11" s="106" customFormat="1" ht="15" customHeight="1">
      <c r="B74" s="139" t="s">
        <v>118</v>
      </c>
      <c r="C74" s="139"/>
      <c r="D74" s="139"/>
      <c r="E74" s="139"/>
      <c r="F74" s="133"/>
      <c r="G74" s="133"/>
      <c r="H74" s="133"/>
      <c r="I74" s="133"/>
      <c r="J74" s="133"/>
      <c r="K74" s="133"/>
    </row>
    <row r="75" spans="2:11" s="106" customFormat="1" ht="15" customHeight="1">
      <c r="B75" s="139" t="s">
        <v>119</v>
      </c>
      <c r="C75" s="139"/>
      <c r="D75" s="139"/>
      <c r="E75" s="139"/>
      <c r="F75" s="133"/>
      <c r="G75" s="133"/>
      <c r="H75" s="133"/>
      <c r="I75" s="133"/>
      <c r="J75" s="133"/>
      <c r="K75" s="133"/>
    </row>
    <row r="76" spans="2:11" s="106" customFormat="1" ht="15" customHeight="1">
      <c r="B76" s="139" t="s">
        <v>120</v>
      </c>
      <c r="C76" s="139"/>
      <c r="D76" s="139"/>
      <c r="E76" s="139"/>
      <c r="F76" s="133"/>
      <c r="G76" s="133"/>
      <c r="H76" s="133"/>
      <c r="I76" s="133"/>
      <c r="J76" s="133"/>
      <c r="K76" s="133"/>
    </row>
    <row r="77" spans="3:8" ht="15">
      <c r="C77" s="5"/>
      <c r="D77" s="6"/>
      <c r="E77" s="7"/>
      <c r="G77" s="5"/>
      <c r="H77" s="8"/>
    </row>
    <row r="79" ht="15">
      <c r="B79" s="103" t="s">
        <v>112</v>
      </c>
    </row>
  </sheetData>
  <sheetProtection selectLockedCells="1"/>
  <mergeCells count="41">
    <mergeCell ref="A31:F31"/>
    <mergeCell ref="B11:B19"/>
    <mergeCell ref="B22:B30"/>
    <mergeCell ref="F28:F29"/>
    <mergeCell ref="D22:D24"/>
    <mergeCell ref="E22:E24"/>
    <mergeCell ref="F22:F24"/>
    <mergeCell ref="E11:E12"/>
    <mergeCell ref="A11:A12"/>
    <mergeCell ref="C11:C12"/>
    <mergeCell ref="D11:D12"/>
    <mergeCell ref="A20:F20"/>
    <mergeCell ref="A22:A24"/>
    <mergeCell ref="C22:C24"/>
    <mergeCell ref="A1:N1"/>
    <mergeCell ref="A2:N2"/>
    <mergeCell ref="L28:L29"/>
    <mergeCell ref="A28:A29"/>
    <mergeCell ref="C28:C29"/>
    <mergeCell ref="D28:D29"/>
    <mergeCell ref="E28:E29"/>
    <mergeCell ref="G28:G29"/>
    <mergeCell ref="L22:L24"/>
    <mergeCell ref="L11:L12"/>
    <mergeCell ref="B5:B8"/>
    <mergeCell ref="A9:F9"/>
    <mergeCell ref="G11:G12"/>
    <mergeCell ref="F11:F12"/>
    <mergeCell ref="G22:G24"/>
    <mergeCell ref="B74:E74"/>
    <mergeCell ref="B75:E75"/>
    <mergeCell ref="B76:E76"/>
    <mergeCell ref="D41:E41"/>
    <mergeCell ref="D42:E42"/>
    <mergeCell ref="D43:E43"/>
    <mergeCell ref="D44:E44"/>
    <mergeCell ref="B45:F45"/>
    <mergeCell ref="B39:F39"/>
    <mergeCell ref="B71:E71"/>
    <mergeCell ref="B72:E72"/>
    <mergeCell ref="B73:E73"/>
  </mergeCells>
  <printOptions/>
  <pageMargins left="0.25" right="0.25" top="0.75" bottom="0.75" header="0.3" footer="0.3"/>
  <pageSetup fitToHeight="0" fitToWidth="1" horizontalDpi="600" verticalDpi="600" orientation="portrait" paperSize="8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Andrea Frýdová</cp:lastModifiedBy>
  <cp:lastPrinted>2022-10-14T09:43:47Z</cp:lastPrinted>
  <dcterms:created xsi:type="dcterms:W3CDTF">2017-12-12T14:12:11Z</dcterms:created>
  <dcterms:modified xsi:type="dcterms:W3CDTF">2022-10-14T10:06:31Z</dcterms:modified>
  <cp:category/>
  <cp:version/>
  <cp:contentType/>
  <cp:contentStatus/>
</cp:coreProperties>
</file>