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activeTab="0"/>
  </bookViews>
  <sheets>
    <sheet name="Soupis hlavních činností" sheetId="2" r:id="rId1"/>
  </sheets>
  <definedNames/>
  <calcPr calcId="162913"/>
</workbook>
</file>

<file path=xl/sharedStrings.xml><?xml version="1.0" encoding="utf-8"?>
<sst xmlns="http://schemas.openxmlformats.org/spreadsheetml/2006/main" count="60" uniqueCount="30">
  <si>
    <t>Etapa</t>
  </si>
  <si>
    <t>Dílčí položka</t>
  </si>
  <si>
    <t>Etapa I.</t>
  </si>
  <si>
    <t>Etapa II.</t>
  </si>
  <si>
    <t>Etapa III.</t>
  </si>
  <si>
    <t>Soupis hlavních činností</t>
  </si>
  <si>
    <t>Cena za položku
v Kč bez DPH</t>
  </si>
  <si>
    <t>Cena za etapu
v Kč bez DPH</t>
  </si>
  <si>
    <t>Zpracování plánu BOZP koordinátorem BOZP</t>
  </si>
  <si>
    <t>Zadavatelem předpokládaný rozsah výkonu AD ve dnech 
(počet dní výkonu AD na stavbě či v kanceláři, předpoklad četnosti 1x za 14 dní)</t>
  </si>
  <si>
    <t>Cena celkem za I. a II. etapu</t>
  </si>
  <si>
    <t>Celková nabídková cena za provedení díla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</si>
  <si>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</si>
  <si>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Celkem cena za akci č. 139220010</t>
  </si>
  <si>
    <t>Celkem cena za akci č. 139220011</t>
  </si>
  <si>
    <t>VZ:</t>
  </si>
  <si>
    <t>č. akce: 139220010</t>
  </si>
  <si>
    <t>Název akce: VD Týnec n. L., oprava vzpěrných vrat PK</t>
  </si>
  <si>
    <t>č. akce: 139220011</t>
  </si>
  <si>
    <t>Poznámka:</t>
  </si>
  <si>
    <t>Název akce: VD Obříství, oprava vzpěrných vrat, stavítek obtoků a provizorního hrazení PK</t>
  </si>
  <si>
    <t>Zpracování konceptu DSJ včetně rozpočtu</t>
  </si>
  <si>
    <t>Výkon inženýrské činnosti</t>
  </si>
  <si>
    <t>Zapracování připomínek do finální verze DSJ včetně rozpočtu, kompletace DSJ</t>
  </si>
  <si>
    <t>Cena celkem za III. etapu - cena celkem za 4 dny výkonu AD na stavbě či v kanceláři</t>
  </si>
  <si>
    <t>Název akce: VD Srnojedy, oprava segmentových uzávěrů obtoků PK</t>
  </si>
  <si>
    <t>č. akce: 139220009</t>
  </si>
  <si>
    <t>VD Srnojedy, VD Obříství, VD Týnec n. L., oprava uzávěrů PK</t>
  </si>
  <si>
    <t>Celkem cena za akci č. 139220009</t>
  </si>
  <si>
    <t>Uchazeč ocení žlutě podbarvená políčka s předvyplněnou hodnotou 1,01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</si>
</sst>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&quot;Kč&quot;"/>
  </numFmts>
  <fonts count="1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thin"/>
      <bottom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165" fontId="0" fillId="2" borderId="1" xfId="0" applyNumberFormat="1" applyFont="1" applyFill="1" applyBorder="1" applyAlignment="1" applyProtection="1">
      <alignment horizontal="right"/>
      <protection locked="0"/>
    </xf>
    <xf numFmtId="165" fontId="0" fillId="2" borderId="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Protection="1">
      <protection/>
    </xf>
    <xf numFmtId="0" fontId="0" fillId="0" borderId="0" xfId="0" applyBorder="1" applyProtection="1">
      <protection/>
    </xf>
    <xf numFmtId="0" fontId="0" fillId="0" borderId="0" xfId="0" applyProtection="1">
      <protection/>
    </xf>
    <xf numFmtId="0" fontId="1" fillId="0" borderId="0" xfId="0" applyFont="1" applyBorder="1" applyProtection="1">
      <protection/>
    </xf>
    <xf numFmtId="0" fontId="0" fillId="0" borderId="0" xfId="0" applyFont="1" applyProtection="1"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5" xfId="0" applyFont="1" applyBorder="1" applyProtection="1">
      <protection/>
    </xf>
    <xf numFmtId="0" fontId="0" fillId="0" borderId="6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8" xfId="0" applyFont="1" applyBorder="1" applyProtection="1">
      <protection/>
    </xf>
    <xf numFmtId="0" fontId="0" fillId="0" borderId="0" xfId="0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11" xfId="0" applyFont="1" applyBorder="1" applyProtection="1">
      <protection/>
    </xf>
    <xf numFmtId="165" fontId="0" fillId="2" borderId="11" xfId="0" applyNumberFormat="1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indent="1"/>
      <protection/>
    </xf>
    <xf numFmtId="0" fontId="5" fillId="0" borderId="14" xfId="0" applyFont="1" applyBorder="1" applyAlignment="1" applyProtection="1">
      <alignment horizontal="left" indent="1"/>
      <protection/>
    </xf>
    <xf numFmtId="0" fontId="0" fillId="0" borderId="0" xfId="0" applyFill="1" applyBorder="1" applyProtection="1">
      <protection/>
    </xf>
    <xf numFmtId="0" fontId="0" fillId="0" borderId="15" xfId="0" applyFont="1" applyBorder="1" applyAlignment="1" applyProtection="1">
      <alignment vertical="center" wrapText="1"/>
      <protection/>
    </xf>
    <xf numFmtId="164" fontId="5" fillId="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65" fontId="0" fillId="2" borderId="16" xfId="0" applyNumberFormat="1" applyFont="1" applyFill="1" applyBorder="1" applyAlignment="1" applyProtection="1">
      <alignment horizontal="right"/>
      <protection locked="0"/>
    </xf>
    <xf numFmtId="165" fontId="1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vertical="center" wrapText="1"/>
      <protection/>
    </xf>
    <xf numFmtId="165" fontId="0" fillId="2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center"/>
      <protection/>
    </xf>
    <xf numFmtId="164" fontId="2" fillId="5" borderId="1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Border="1" applyProtection="1">
      <protection/>
    </xf>
    <xf numFmtId="0" fontId="8" fillId="0" borderId="0" xfId="0" applyFont="1" applyProtection="1">
      <protection/>
    </xf>
    <xf numFmtId="0" fontId="9" fillId="0" borderId="0" xfId="0" applyFont="1" applyFill="1" applyProtection="1">
      <protection/>
    </xf>
    <xf numFmtId="0" fontId="0" fillId="0" borderId="16" xfId="0" applyFont="1" applyBorder="1" applyProtection="1"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right" indent="1"/>
      <protection/>
    </xf>
    <xf numFmtId="0" fontId="3" fillId="0" borderId="20" xfId="0" applyFont="1" applyBorder="1" applyAlignment="1" applyProtection="1">
      <alignment horizontal="right" inden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 vertical="center"/>
      <protection/>
    </xf>
    <xf numFmtId="0" fontId="7" fillId="5" borderId="23" xfId="0" applyFont="1" applyFill="1" applyBorder="1" applyAlignment="1" applyProtection="1">
      <alignment vertical="center"/>
      <protection/>
    </xf>
    <xf numFmtId="0" fontId="7" fillId="5" borderId="24" xfId="0" applyFont="1" applyFill="1" applyBorder="1" applyAlignment="1" applyProtection="1">
      <alignment vertical="center"/>
      <protection/>
    </xf>
    <xf numFmtId="0" fontId="1" fillId="4" borderId="17" xfId="0" applyFont="1" applyFill="1" applyBorder="1" applyAlignment="1" applyProtection="1">
      <alignment horizontal="center" vertical="center"/>
      <protection/>
    </xf>
    <xf numFmtId="0" fontId="1" fillId="4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65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/>
      <protection/>
    </xf>
    <xf numFmtId="0" fontId="5" fillId="3" borderId="17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vertical="center"/>
      <protection/>
    </xf>
    <xf numFmtId="164" fontId="5" fillId="3" borderId="25" xfId="0" applyNumberFormat="1" applyFont="1" applyFill="1" applyBorder="1" applyAlignment="1" applyProtection="1">
      <alignment horizontal="right"/>
      <protection/>
    </xf>
    <xf numFmtId="164" fontId="5" fillId="3" borderId="27" xfId="0" applyNumberFormat="1" applyFont="1" applyFill="1" applyBorder="1" applyAlignment="1" applyProtection="1">
      <alignment horizontal="right"/>
      <protection/>
    </xf>
    <xf numFmtId="164" fontId="5" fillId="3" borderId="26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SheetLayoutView="115" workbookViewId="0" topLeftCell="A1">
      <selection activeCell="B10" sqref="B10"/>
    </sheetView>
  </sheetViews>
  <sheetFormatPr defaultColWidth="9.140625" defaultRowHeight="12.75"/>
  <cols>
    <col min="1" max="1" width="10.7109375" style="5" customWidth="1"/>
    <col min="2" max="2" width="90.7109375" style="5" customWidth="1"/>
    <col min="3" max="3" width="18.7109375" style="5" customWidth="1"/>
    <col min="4" max="4" width="20.7109375" style="5" customWidth="1"/>
    <col min="5" max="5" width="10.8515625" style="5" bestFit="1" customWidth="1"/>
    <col min="6" max="16384" width="9.140625" style="5" customWidth="1"/>
  </cols>
  <sheetData>
    <row r="1" spans="1:4" ht="18">
      <c r="A1" s="6" t="s">
        <v>5</v>
      </c>
      <c r="B1" s="4"/>
      <c r="C1" s="4"/>
      <c r="D1" s="4"/>
    </row>
    <row r="3" spans="1:4" ht="18">
      <c r="A3" s="6" t="s">
        <v>15</v>
      </c>
      <c r="B3" s="3" t="s">
        <v>27</v>
      </c>
      <c r="C3" s="4"/>
      <c r="D3" s="4"/>
    </row>
    <row r="4" spans="2:4" ht="13.5" thickBot="1">
      <c r="B4" s="7"/>
      <c r="C4" s="7"/>
      <c r="D4" s="7"/>
    </row>
    <row r="5" spans="1:5" s="29" customFormat="1" ht="15" customHeight="1">
      <c r="A5" s="21" t="s">
        <v>25</v>
      </c>
      <c r="B5" s="8"/>
      <c r="C5" s="8"/>
      <c r="D5" s="9"/>
      <c r="E5" s="28"/>
    </row>
    <row r="6" spans="1:5" s="29" customFormat="1" ht="15" customHeight="1" thickBot="1">
      <c r="A6" s="22" t="s">
        <v>26</v>
      </c>
      <c r="B6" s="10"/>
      <c r="C6" s="10"/>
      <c r="D6" s="11"/>
      <c r="E6" s="28"/>
    </row>
    <row r="7" spans="1:5" s="29" customFormat="1" ht="30" customHeight="1" thickBot="1">
      <c r="A7" s="20" t="s">
        <v>0</v>
      </c>
      <c r="B7" s="15" t="s">
        <v>1</v>
      </c>
      <c r="C7" s="16" t="s">
        <v>6</v>
      </c>
      <c r="D7" s="16" t="s">
        <v>7</v>
      </c>
      <c r="E7" s="28"/>
    </row>
    <row r="8" spans="1:5" s="29" customFormat="1" ht="17.1" customHeight="1" thickBot="1">
      <c r="A8" s="41" t="s">
        <v>2</v>
      </c>
      <c r="B8" s="12" t="s">
        <v>21</v>
      </c>
      <c r="C8" s="1">
        <v>1.01</v>
      </c>
      <c r="D8" s="42">
        <f>SUM(C8:C9)</f>
        <v>2.02</v>
      </c>
      <c r="E8" s="28"/>
    </row>
    <row r="9" spans="1:5" s="29" customFormat="1" ht="17.1" customHeight="1" thickBot="1">
      <c r="A9" s="41"/>
      <c r="B9" s="13" t="s">
        <v>8</v>
      </c>
      <c r="C9" s="2">
        <v>1.01</v>
      </c>
      <c r="D9" s="43"/>
      <c r="E9" s="28"/>
    </row>
    <row r="10" spans="1:5" s="29" customFormat="1" ht="17.1" customHeight="1">
      <c r="A10" s="44" t="s">
        <v>3</v>
      </c>
      <c r="B10" s="39" t="s">
        <v>22</v>
      </c>
      <c r="C10" s="30">
        <v>1.01</v>
      </c>
      <c r="D10" s="42">
        <f>SUM(C10:C11)</f>
        <v>2.02</v>
      </c>
      <c r="E10" s="28"/>
    </row>
    <row r="11" spans="1:5" s="29" customFormat="1" ht="17.1" customHeight="1" thickBot="1">
      <c r="A11" s="45"/>
      <c r="B11" s="18" t="s">
        <v>23</v>
      </c>
      <c r="C11" s="19">
        <v>1.01</v>
      </c>
      <c r="D11" s="43">
        <f>C11</f>
        <v>1.01</v>
      </c>
      <c r="E11" s="28"/>
    </row>
    <row r="12" spans="1:5" s="29" customFormat="1" ht="24.95" customHeight="1" thickBot="1">
      <c r="A12" s="54" t="s">
        <v>10</v>
      </c>
      <c r="B12" s="55"/>
      <c r="C12" s="56"/>
      <c r="D12" s="25">
        <f>SUM(D8,D10)</f>
        <v>4.04</v>
      </c>
      <c r="E12" s="28"/>
    </row>
    <row r="13" spans="1:5" s="29" customFormat="1" ht="80.1" customHeight="1" thickBot="1">
      <c r="A13" s="57" t="s">
        <v>4</v>
      </c>
      <c r="B13" s="32" t="s">
        <v>12</v>
      </c>
      <c r="C13" s="33">
        <v>1.01</v>
      </c>
      <c r="D13" s="59">
        <f>C13*C14</f>
        <v>4.04</v>
      </c>
      <c r="E13" s="28"/>
    </row>
    <row r="14" spans="1:5" s="29" customFormat="1" ht="30" customHeight="1" thickBot="1">
      <c r="A14" s="44"/>
      <c r="B14" s="24" t="s">
        <v>9</v>
      </c>
      <c r="C14" s="34">
        <v>4</v>
      </c>
      <c r="D14" s="60"/>
      <c r="E14" s="28"/>
    </row>
    <row r="15" spans="1:5" s="29" customFormat="1" ht="24.95" customHeight="1" thickBot="1">
      <c r="A15" s="54" t="s">
        <v>24</v>
      </c>
      <c r="B15" s="55"/>
      <c r="C15" s="58"/>
      <c r="D15" s="61"/>
      <c r="E15" s="28"/>
    </row>
    <row r="16" spans="1:5" s="29" customFormat="1" ht="24.95" customHeight="1" thickBot="1">
      <c r="A16" s="46" t="s">
        <v>28</v>
      </c>
      <c r="B16" s="47"/>
      <c r="C16" s="48"/>
      <c r="D16" s="35">
        <f>SUM(D12,D13)</f>
        <v>8.08</v>
      </c>
      <c r="E16" s="28"/>
    </row>
    <row r="17" spans="1:5" s="29" customFormat="1" ht="15" customHeight="1" thickBot="1">
      <c r="A17" s="26"/>
      <c r="B17" s="26"/>
      <c r="C17" s="40"/>
      <c r="D17" s="27"/>
      <c r="E17" s="28"/>
    </row>
    <row r="18" spans="1:4" ht="17.1" customHeight="1">
      <c r="A18" s="21" t="s">
        <v>20</v>
      </c>
      <c r="B18" s="8"/>
      <c r="C18" s="8"/>
      <c r="D18" s="9"/>
    </row>
    <row r="19" spans="1:4" ht="17.1" customHeight="1" thickBot="1">
      <c r="A19" s="22" t="s">
        <v>16</v>
      </c>
      <c r="B19" s="10"/>
      <c r="C19" s="10"/>
      <c r="D19" s="11"/>
    </row>
    <row r="20" spans="1:4" ht="30" customHeight="1" thickBot="1">
      <c r="A20" s="20" t="s">
        <v>0</v>
      </c>
      <c r="B20" s="15" t="s">
        <v>1</v>
      </c>
      <c r="C20" s="16" t="s">
        <v>6</v>
      </c>
      <c r="D20" s="16" t="s">
        <v>7</v>
      </c>
    </row>
    <row r="21" spans="1:4" ht="17.1" customHeight="1" thickBot="1">
      <c r="A21" s="41" t="s">
        <v>2</v>
      </c>
      <c r="B21" s="12" t="s">
        <v>21</v>
      </c>
      <c r="C21" s="1">
        <v>1.01</v>
      </c>
      <c r="D21" s="42">
        <f>SUM(C21:C22)</f>
        <v>2.02</v>
      </c>
    </row>
    <row r="22" spans="1:4" ht="17.1" customHeight="1" thickBot="1">
      <c r="A22" s="41"/>
      <c r="B22" s="13" t="s">
        <v>8</v>
      </c>
      <c r="C22" s="2">
        <v>1.01</v>
      </c>
      <c r="D22" s="43"/>
    </row>
    <row r="23" spans="1:4" ht="17.1" customHeight="1">
      <c r="A23" s="44" t="s">
        <v>3</v>
      </c>
      <c r="B23" s="39" t="s">
        <v>22</v>
      </c>
      <c r="C23" s="30">
        <v>1.01</v>
      </c>
      <c r="D23" s="42">
        <f>SUM(C23:C24)</f>
        <v>2.02</v>
      </c>
    </row>
    <row r="24" spans="1:4" ht="17.1" customHeight="1" thickBot="1">
      <c r="A24" s="45"/>
      <c r="B24" s="18" t="s">
        <v>23</v>
      </c>
      <c r="C24" s="19">
        <v>1.01</v>
      </c>
      <c r="D24" s="43"/>
    </row>
    <row r="25" spans="1:6" s="23" customFormat="1" ht="24.95" customHeight="1" thickBot="1">
      <c r="A25" s="54" t="s">
        <v>10</v>
      </c>
      <c r="B25" s="55"/>
      <c r="C25" s="56"/>
      <c r="D25" s="25">
        <f>SUM(D21:D24)</f>
        <v>4.04</v>
      </c>
      <c r="F25" s="36"/>
    </row>
    <row r="26" spans="1:4" ht="80.1" customHeight="1" thickBot="1">
      <c r="A26" s="57" t="s">
        <v>4</v>
      </c>
      <c r="B26" s="32" t="s">
        <v>12</v>
      </c>
      <c r="C26" s="33">
        <v>1.01</v>
      </c>
      <c r="D26" s="52"/>
    </row>
    <row r="27" spans="1:4" ht="30" customHeight="1" thickBot="1">
      <c r="A27" s="44"/>
      <c r="B27" s="24" t="s">
        <v>9</v>
      </c>
      <c r="C27" s="34">
        <v>4</v>
      </c>
      <c r="D27" s="53"/>
    </row>
    <row r="28" spans="1:5" s="14" customFormat="1" ht="24.95" customHeight="1" thickBot="1">
      <c r="A28" s="54" t="s">
        <v>24</v>
      </c>
      <c r="B28" s="55"/>
      <c r="C28" s="58"/>
      <c r="D28" s="25">
        <f>C26*C27</f>
        <v>4.04</v>
      </c>
      <c r="E28" s="17"/>
    </row>
    <row r="29" spans="1:5" s="29" customFormat="1" ht="24.95" customHeight="1" thickBot="1">
      <c r="A29" s="46" t="s">
        <v>13</v>
      </c>
      <c r="B29" s="47"/>
      <c r="C29" s="48"/>
      <c r="D29" s="35">
        <f>SUM(D25,D28)</f>
        <v>8.08</v>
      </c>
      <c r="E29" s="28"/>
    </row>
    <row r="30" spans="1:5" s="29" customFormat="1" ht="15" customHeight="1" thickBot="1">
      <c r="A30" s="26"/>
      <c r="B30" s="26"/>
      <c r="C30" s="40"/>
      <c r="D30" s="27"/>
      <c r="E30" s="28"/>
    </row>
    <row r="31" spans="1:4" ht="17.1" customHeight="1">
      <c r="A31" s="21" t="s">
        <v>17</v>
      </c>
      <c r="B31" s="8"/>
      <c r="C31" s="8"/>
      <c r="D31" s="9"/>
    </row>
    <row r="32" spans="1:4" ht="17.1" customHeight="1" thickBot="1">
      <c r="A32" s="22" t="s">
        <v>18</v>
      </c>
      <c r="B32" s="10"/>
      <c r="C32" s="10"/>
      <c r="D32" s="11"/>
    </row>
    <row r="33" spans="1:4" ht="30" customHeight="1" thickBot="1">
      <c r="A33" s="20" t="s">
        <v>0</v>
      </c>
      <c r="B33" s="15" t="s">
        <v>1</v>
      </c>
      <c r="C33" s="16" t="s">
        <v>6</v>
      </c>
      <c r="D33" s="16" t="s">
        <v>7</v>
      </c>
    </row>
    <row r="34" spans="1:4" ht="17.1" customHeight="1" thickBot="1">
      <c r="A34" s="41" t="s">
        <v>2</v>
      </c>
      <c r="B34" s="12" t="s">
        <v>21</v>
      </c>
      <c r="C34" s="1">
        <v>1.01</v>
      </c>
      <c r="D34" s="42">
        <f>SUM(C34:C35)</f>
        <v>2.02</v>
      </c>
    </row>
    <row r="35" spans="1:4" ht="17.1" customHeight="1" thickBot="1">
      <c r="A35" s="41"/>
      <c r="B35" s="13" t="s">
        <v>8</v>
      </c>
      <c r="C35" s="2">
        <v>1.01</v>
      </c>
      <c r="D35" s="43"/>
    </row>
    <row r="36" spans="1:4" ht="17.1" customHeight="1">
      <c r="A36" s="44" t="s">
        <v>3</v>
      </c>
      <c r="B36" s="39" t="s">
        <v>22</v>
      </c>
      <c r="C36" s="30">
        <v>1.01</v>
      </c>
      <c r="D36" s="42">
        <f>SUM(C36:C37)</f>
        <v>2.02</v>
      </c>
    </row>
    <row r="37" spans="1:4" ht="17.1" customHeight="1" thickBot="1">
      <c r="A37" s="45"/>
      <c r="B37" s="18" t="s">
        <v>23</v>
      </c>
      <c r="C37" s="19">
        <v>1.01</v>
      </c>
      <c r="D37" s="43">
        <f>C37</f>
        <v>1.01</v>
      </c>
    </row>
    <row r="38" spans="1:4" s="23" customFormat="1" ht="24.95" customHeight="1" thickBot="1">
      <c r="A38" s="54" t="s">
        <v>10</v>
      </c>
      <c r="B38" s="55"/>
      <c r="C38" s="56"/>
      <c r="D38" s="25">
        <f>SUM(D34,D36)</f>
        <v>4.04</v>
      </c>
    </row>
    <row r="39" spans="1:4" ht="80.1" customHeight="1" thickBot="1">
      <c r="A39" s="57" t="s">
        <v>4</v>
      </c>
      <c r="B39" s="32" t="s">
        <v>12</v>
      </c>
      <c r="C39" s="33">
        <v>1.01</v>
      </c>
      <c r="D39" s="59">
        <f>C39*C40</f>
        <v>4.04</v>
      </c>
    </row>
    <row r="40" spans="1:4" ht="30" customHeight="1" thickBot="1">
      <c r="A40" s="44"/>
      <c r="B40" s="24" t="s">
        <v>9</v>
      </c>
      <c r="C40" s="34">
        <v>4</v>
      </c>
      <c r="D40" s="60"/>
    </row>
    <row r="41" spans="1:5" s="14" customFormat="1" ht="24.95" customHeight="1" thickBot="1">
      <c r="A41" s="54" t="s">
        <v>24</v>
      </c>
      <c r="B41" s="55"/>
      <c r="C41" s="58"/>
      <c r="D41" s="61"/>
      <c r="E41" s="17"/>
    </row>
    <row r="42" spans="1:5" s="29" customFormat="1" ht="24.95" customHeight="1" thickBot="1">
      <c r="A42" s="46" t="s">
        <v>14</v>
      </c>
      <c r="B42" s="47"/>
      <c r="C42" s="48"/>
      <c r="D42" s="35">
        <f>SUM(D38,D39)</f>
        <v>8.08</v>
      </c>
      <c r="E42" s="28"/>
    </row>
    <row r="43" spans="1:5" s="29" customFormat="1" ht="15" customHeight="1" thickBot="1">
      <c r="A43" s="26"/>
      <c r="B43" s="26"/>
      <c r="C43" s="40"/>
      <c r="D43" s="27"/>
      <c r="E43" s="28"/>
    </row>
    <row r="44" spans="1:4" ht="30" customHeight="1" thickBot="1">
      <c r="A44" s="49" t="s">
        <v>11</v>
      </c>
      <c r="B44" s="50"/>
      <c r="C44" s="51"/>
      <c r="D44" s="31">
        <f>SUM(D29,D42,D16)</f>
        <v>24.240000000000002</v>
      </c>
    </row>
    <row r="46" spans="1:2" s="37" customFormat="1" ht="12.75">
      <c r="A46" s="38" t="s">
        <v>19</v>
      </c>
      <c r="B46" s="38" t="s">
        <v>29</v>
      </c>
    </row>
  </sheetData>
  <sheetProtection algorithmName="SHA-512" hashValue="3JhbGAwWkOCjzzjjkUEh7usMxuCB9EoB6pxlMDHCue8+XYAgA5P7+j+q0tyRkEgbvq2TETl9y/PImJEUrR37wg==" saltValue="sB0/gg6rjcpXgi7wQolUow==" spinCount="100000" sheet="1" objects="1" scenarios="1"/>
  <mergeCells count="28">
    <mergeCell ref="A44:C44"/>
    <mergeCell ref="D26:D27"/>
    <mergeCell ref="A38:C38"/>
    <mergeCell ref="A39:A40"/>
    <mergeCell ref="A41:C41"/>
    <mergeCell ref="A28:C28"/>
    <mergeCell ref="A34:A35"/>
    <mergeCell ref="D34:D35"/>
    <mergeCell ref="A36:A37"/>
    <mergeCell ref="D36:D37"/>
    <mergeCell ref="D39:D41"/>
    <mergeCell ref="A26:A27"/>
    <mergeCell ref="A8:A9"/>
    <mergeCell ref="D8:D9"/>
    <mergeCell ref="A10:A11"/>
    <mergeCell ref="A29:C29"/>
    <mergeCell ref="A42:C42"/>
    <mergeCell ref="A21:A22"/>
    <mergeCell ref="D21:D22"/>
    <mergeCell ref="A25:C25"/>
    <mergeCell ref="A23:A24"/>
    <mergeCell ref="D23:D24"/>
    <mergeCell ref="A16:C16"/>
    <mergeCell ref="D10:D11"/>
    <mergeCell ref="A12:C12"/>
    <mergeCell ref="A13:A14"/>
    <mergeCell ref="D13:D15"/>
    <mergeCell ref="A15:C15"/>
  </mergeCells>
  <printOptions/>
  <pageMargins left="0.7" right="0.7" top="0.75" bottom="0.75" header="0.3" footer="0.3"/>
  <pageSetup fitToHeight="1" fitToWidth="1" horizontalDpi="600" verticalDpi="600" orientation="landscape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Hušek</dc:creator>
  <cp:keywords/>
  <dc:description/>
  <cp:lastModifiedBy>Ing. Jakub Hušek</cp:lastModifiedBy>
  <cp:lastPrinted>2022-05-25T08:22:38Z</cp:lastPrinted>
  <dcterms:created xsi:type="dcterms:W3CDTF">2016-02-05T13:15:24Z</dcterms:created>
  <dcterms:modified xsi:type="dcterms:W3CDTF">2022-12-22T08:42:28Z</dcterms:modified>
  <cp:category/>
  <cp:version/>
  <cp:contentType/>
  <cp:contentStatus/>
</cp:coreProperties>
</file>