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ŘEHOVÉ POROSTY\2022\rozpočet Třebovka\"/>
    </mc:Choice>
  </mc:AlternateContent>
  <bookViews>
    <workbookView xWindow="0" yWindow="0" windowWidth="18075" windowHeight="8670"/>
  </bookViews>
  <sheets>
    <sheet name="Rozp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V12" i="2"/>
  <c r="V11" i="2"/>
  <c r="V9" i="2"/>
  <c r="V8" i="2"/>
  <c r="V6" i="2"/>
  <c r="V4" i="2"/>
  <c r="Q14" i="2"/>
  <c r="Q12" i="2"/>
  <c r="Q11" i="2"/>
  <c r="Q9" i="2"/>
  <c r="Q8" i="2"/>
  <c r="Q6" i="2"/>
  <c r="Q4" i="2"/>
  <c r="L14" i="2"/>
  <c r="L12" i="2"/>
  <c r="L11" i="2"/>
  <c r="L9" i="2"/>
  <c r="L8" i="2"/>
  <c r="L6" i="2"/>
  <c r="L4" i="2"/>
  <c r="V18" i="2"/>
  <c r="V17" i="2"/>
  <c r="Q18" i="2"/>
  <c r="Q17" i="2"/>
  <c r="L18" i="2"/>
  <c r="L17" i="2"/>
  <c r="G18" i="2"/>
  <c r="G17" i="2"/>
  <c r="G14" i="2"/>
  <c r="G12" i="2"/>
  <c r="G9" i="2"/>
  <c r="G11" i="2"/>
  <c r="G8" i="2"/>
  <c r="G6" i="2"/>
  <c r="G4" i="2"/>
  <c r="Q21" i="2" l="1"/>
  <c r="L21" i="2"/>
  <c r="V21" i="2"/>
  <c r="G21" i="2"/>
  <c r="X21" i="2" l="1"/>
</calcChain>
</file>

<file path=xl/sharedStrings.xml><?xml version="1.0" encoding="utf-8"?>
<sst xmlns="http://schemas.openxmlformats.org/spreadsheetml/2006/main" count="91" uniqueCount="35">
  <si>
    <t>každoroční péče o sazenice</t>
  </si>
  <si>
    <t>počet</t>
  </si>
  <si>
    <t>mj</t>
  </si>
  <si>
    <t>četnost za rok</t>
  </si>
  <si>
    <t>cena za mj</t>
  </si>
  <si>
    <t>celkem</t>
  </si>
  <si>
    <t>ks</t>
  </si>
  <si>
    <t>Vyžínání sazenic</t>
  </si>
  <si>
    <t xml:space="preserve">Ochrana keřů před zvěří repelentním postřikem </t>
  </si>
  <si>
    <t xml:space="preserve">Zálivka       </t>
  </si>
  <si>
    <t xml:space="preserve">Dosadba dřevin za uhynulé sazenice v nejbližším vhodném termínu. </t>
  </si>
  <si>
    <t>Výchovný řez stromů a keřů</t>
  </si>
  <si>
    <t xml:space="preserve">Odstranění kůlů, úvazků a ochran vč. jejich likvidací </t>
  </si>
  <si>
    <t>Ve 3. roce se předpokládá odstranění kotvících prvků u poloviny sazenic stromů - pouze stabilní jedinci. Ve 4. roce se předpokládá odstranění zbylé poloviny kůlů, úvazků a chrániček.</t>
  </si>
  <si>
    <t>Zálivka stromů (6x50 l/strom). Minimální množství zálivky u sazenice stromů je 50 l. Zálivka musí proniknout do hloubky kořenového prostoru a nesmí probíhat pod tlakem vody. Vydatná zálivka musí být také provedena před zimou.</t>
  </si>
  <si>
    <t xml:space="preserve">Zálivka keřů (6x10 l/keř). Minimální množství zálivky u sazenic keřů je 10 l. Zálivka musí proniknout do hloubky kořenového prostoru a nesmí probíhat pod tlakem vody. Vydatná zálivka musí být také provedena před zimou. </t>
  </si>
  <si>
    <t>Sazenice stromů: Dle arboristického standardu provést zakládací řez. V rámci jednoho zákroku se může provést řez asimilačního aparátu, a to maximálně 30 % v období vegetace nebo maximálně 50 % v bezlistém stavu.</t>
  </si>
  <si>
    <t>Vyžínání bude prováděno 2 x ročně u každé sazanice. Odstranění travin v bezprostřední blízkosti sazenice bude probíhat ručně - nesmí dojít k poškození kořenového krčku!</t>
  </si>
  <si>
    <t>Četnost 1x ročně před začátkem mimovegetační sezóny. Použít přípravky povolené k ošetření v aktuálním Registu přípravků v místech ohrožených okusem zvěří (okrajové části). (k.ú. Rybník u České Třebové - lokalita 8; k.ú. Třebovice - lokalita 2 )</t>
  </si>
  <si>
    <t>Sazenice keřů: V rámci jednoho zákroku je uvažováno zakrácení výhonů. Uvažováno každý rok 1/4 celkového počtu k zakrácení a vytvarování. (Celkový počet 332 ks)</t>
  </si>
  <si>
    <r>
      <rPr>
        <b/>
        <sz val="12"/>
        <color theme="1"/>
        <rFont val="Cambria"/>
        <family val="1"/>
        <charset val="238"/>
      </rPr>
      <t>Dosadba stromů</t>
    </r>
    <r>
      <rPr>
        <sz val="12"/>
        <color theme="1"/>
        <rFont val="Cambria"/>
        <family val="1"/>
        <charset val="238"/>
      </rPr>
      <t xml:space="preserve"> - odstranění uhynulé sazenice, úprava výsadbové jámy, výměna či úprava kůlů, zálivka, úprava kořenového balu a výsadbové sazenice - taxon a velikost (druh a obvod kmínku) bude odpovídat velikosti uhynulé sazenice. V případě dosadby jiného počtu sazenic než je předpokládané množství, bude sepsán dodatek dle skutečného množství. Dosadba bude probáhat ve vhodném vegetačním období (jaro, podzim).</t>
    </r>
  </si>
  <si>
    <r>
      <rPr>
        <b/>
        <sz val="12"/>
        <color theme="1"/>
        <rFont val="Cambria"/>
        <family val="1"/>
        <charset val="238"/>
      </rPr>
      <t>Dosadba keřů</t>
    </r>
    <r>
      <rPr>
        <sz val="12"/>
        <color theme="1"/>
        <rFont val="Cambria"/>
        <family val="1"/>
        <charset val="238"/>
      </rPr>
      <t xml:space="preserve"> - odstranění uhynulé sazenice, úprava výsadbové jámy, zálivka a výsadba nové sazenice - druh keře bude odpovídat původně vysázenému taxonu. V případě dosadby jiného počtu sazenic než je předpokládané množství, bude sepsán dodatek dle skutečného množství. Dosadba bude probáhat ve vhodném vegetačním období (jaro, podzim).</t>
    </r>
  </si>
  <si>
    <t>1</t>
  </si>
  <si>
    <t>0</t>
  </si>
  <si>
    <t>CENA CELKEM:</t>
  </si>
  <si>
    <t>1. rok (2023 - 2024)</t>
  </si>
  <si>
    <t>2. rok (2024 - 2025)</t>
  </si>
  <si>
    <t>3. rok (2025 - 2026)</t>
  </si>
  <si>
    <t>4. rok (2026 - 2027)</t>
  </si>
  <si>
    <t xml:space="preserve">položka č.     </t>
  </si>
  <si>
    <t>Celkem péče za 1. rok:</t>
  </si>
  <si>
    <t>Celkem péče za 2. rok:</t>
  </si>
  <si>
    <t>Celkem péče za 3. rok:</t>
  </si>
  <si>
    <t>Celkem péče za 4. rok:</t>
  </si>
  <si>
    <t>SOUPIS PRACÍ NÁSLEDNÉ PÉČE 2023 - 2027                                                                                                                                                                                                                                                                                                                                                                                                                                                                                                                                              PPO Třebovka - Česká Třebová, Rybník, Třebovice, následná péče o břehový porost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</si>
</sst>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49" fontId="2" fillId="6" borderId="36" xfId="0" applyNumberFormat="1" applyFont="1" applyFill="1" applyBorder="1" applyAlignment="1">
      <alignment horizontal="center" vertical="center"/>
    </xf>
    <xf numFmtId="49" fontId="2" fillId="6" borderId="37" xfId="0" applyNumberFormat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49" fontId="2" fillId="7" borderId="36" xfId="0" applyNumberFormat="1" applyFont="1" applyFill="1" applyBorder="1" applyAlignment="1">
      <alignment horizontal="center" vertical="center"/>
    </xf>
    <xf numFmtId="49" fontId="2" fillId="7" borderId="37" xfId="0" applyNumberFormat="1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49" fontId="2" fillId="7" borderId="34" xfId="0" applyNumberFormat="1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49" fontId="2" fillId="8" borderId="36" xfId="0" applyNumberFormat="1" applyFont="1" applyFill="1" applyBorder="1" applyAlignment="1">
      <alignment horizontal="center" vertical="center"/>
    </xf>
    <xf numFmtId="49" fontId="2" fillId="8" borderId="37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/>
    </xf>
    <xf numFmtId="49" fontId="2" fillId="8" borderId="34" xfId="0" applyNumberFormat="1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49" fontId="2" fillId="9" borderId="36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7" fillId="9" borderId="37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49" fontId="7" fillId="9" borderId="34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1" fillId="0" borderId="4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0" fillId="0" borderId="5" xfId="0" applyBorder="1"/>
    <xf numFmtId="0" fontId="1" fillId="0" borderId="8" xfId="0" applyFont="1" applyBorder="1" applyAlignment="1">
      <alignment wrapText="1"/>
    </xf>
    <xf numFmtId="0" fontId="4" fillId="0" borderId="18" xfId="0" applyFont="1" applyBorder="1" applyAlignment="1">
      <alignment horizontal="right"/>
    </xf>
    <xf numFmtId="49" fontId="6" fillId="0" borderId="20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9" borderId="36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2" fillId="8" borderId="36" xfId="0" applyFont="1" applyFill="1" applyBorder="1" applyAlignment="1" applyProtection="1">
      <alignment horizontal="center" vertical="center"/>
      <protection locked="0"/>
    </xf>
    <xf numFmtId="0" fontId="7" fillId="8" borderId="13" xfId="0" applyFont="1" applyFill="1" applyBorder="1" applyAlignment="1" applyProtection="1">
      <alignment horizontal="center" vertical="center"/>
      <protection locked="0"/>
    </xf>
    <xf numFmtId="0" fontId="2" fillId="7" borderId="36" xfId="0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workbookViewId="0">
      <selection activeCell="T30" sqref="T30"/>
    </sheetView>
  </sheetViews>
  <sheetFormatPr defaultRowHeight="15" x14ac:dyDescent="0.25"/>
  <cols>
    <col min="1" max="1" width="12.42578125" customWidth="1"/>
    <col min="2" max="2" width="60.7109375" customWidth="1"/>
    <col min="6" max="6" width="12.7109375" customWidth="1"/>
    <col min="7" max="7" width="11.5703125" customWidth="1"/>
    <col min="11" max="11" width="13.42578125" customWidth="1"/>
    <col min="12" max="12" width="11.7109375" customWidth="1"/>
    <col min="16" max="16" width="13" customWidth="1"/>
    <col min="17" max="17" width="11.42578125" customWidth="1"/>
    <col min="21" max="21" width="14.140625" customWidth="1"/>
    <col min="22" max="22" width="11.85546875" customWidth="1"/>
    <col min="23" max="23" width="22.85546875" customWidth="1"/>
    <col min="24" max="24" width="13.140625" customWidth="1"/>
  </cols>
  <sheetData>
    <row r="1" spans="1:22" ht="31.5" customHeight="1" thickBot="1" x14ac:dyDescent="0.3">
      <c r="A1" s="75"/>
      <c r="B1" s="149" t="s">
        <v>34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2" ht="31.5" customHeight="1" thickBot="1" x14ac:dyDescent="0.3">
      <c r="A2" s="76"/>
      <c r="B2" s="89" t="s">
        <v>0</v>
      </c>
      <c r="C2" s="101" t="s">
        <v>25</v>
      </c>
      <c r="D2" s="102"/>
      <c r="E2" s="102"/>
      <c r="F2" s="102"/>
      <c r="G2" s="103"/>
      <c r="H2" s="104" t="s">
        <v>26</v>
      </c>
      <c r="I2" s="105"/>
      <c r="J2" s="105"/>
      <c r="K2" s="105"/>
      <c r="L2" s="105"/>
      <c r="M2" s="106" t="s">
        <v>27</v>
      </c>
      <c r="N2" s="106"/>
      <c r="O2" s="106"/>
      <c r="P2" s="106"/>
      <c r="Q2" s="106"/>
      <c r="R2" s="111" t="s">
        <v>28</v>
      </c>
      <c r="S2" s="111"/>
      <c r="T2" s="111"/>
      <c r="U2" s="111"/>
      <c r="V2" s="112"/>
    </row>
    <row r="3" spans="1:22" ht="32.25" thickBot="1" x14ac:dyDescent="0.3">
      <c r="A3" s="73" t="s">
        <v>29</v>
      </c>
      <c r="B3" s="90"/>
      <c r="C3" s="14" t="s">
        <v>1</v>
      </c>
      <c r="D3" s="1" t="s">
        <v>2</v>
      </c>
      <c r="E3" s="1" t="s">
        <v>3</v>
      </c>
      <c r="F3" s="1" t="s">
        <v>4</v>
      </c>
      <c r="G3" s="15" t="s">
        <v>5</v>
      </c>
      <c r="H3" s="13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3" t="s">
        <v>1</v>
      </c>
      <c r="N3" s="3" t="s">
        <v>2</v>
      </c>
      <c r="O3" s="3" t="s">
        <v>3</v>
      </c>
      <c r="P3" s="3" t="s">
        <v>4</v>
      </c>
      <c r="Q3" s="3" t="s">
        <v>5</v>
      </c>
      <c r="R3" s="4" t="s">
        <v>1</v>
      </c>
      <c r="S3" s="4" t="s">
        <v>2</v>
      </c>
      <c r="T3" s="4" t="s">
        <v>3</v>
      </c>
      <c r="U3" s="4" t="s">
        <v>4</v>
      </c>
      <c r="V3" s="5" t="s">
        <v>5</v>
      </c>
    </row>
    <row r="4" spans="1:22" ht="20.25" customHeight="1" x14ac:dyDescent="0.25">
      <c r="A4" s="171">
        <v>1</v>
      </c>
      <c r="B4" s="6" t="s">
        <v>8</v>
      </c>
      <c r="C4" s="107">
        <v>112</v>
      </c>
      <c r="D4" s="96" t="s">
        <v>6</v>
      </c>
      <c r="E4" s="98">
        <v>1</v>
      </c>
      <c r="F4" s="184"/>
      <c r="G4" s="110">
        <f>C4*E4*F4</f>
        <v>0</v>
      </c>
      <c r="H4" s="113">
        <v>112</v>
      </c>
      <c r="I4" s="117" t="s">
        <v>6</v>
      </c>
      <c r="J4" s="117">
        <v>1</v>
      </c>
      <c r="K4" s="191"/>
      <c r="L4" s="119">
        <f>K4*J4*H4</f>
        <v>0</v>
      </c>
      <c r="M4" s="115">
        <v>112</v>
      </c>
      <c r="N4" s="121" t="s">
        <v>6</v>
      </c>
      <c r="O4" s="121">
        <v>1</v>
      </c>
      <c r="P4" s="200"/>
      <c r="Q4" s="143">
        <f>P4*O4*M4</f>
        <v>0</v>
      </c>
      <c r="R4" s="176">
        <v>112</v>
      </c>
      <c r="S4" s="178" t="s">
        <v>6</v>
      </c>
      <c r="T4" s="178">
        <v>1</v>
      </c>
      <c r="U4" s="210"/>
      <c r="V4" s="180">
        <f>U4*T4*R4</f>
        <v>0</v>
      </c>
    </row>
    <row r="5" spans="1:22" ht="82.5" customHeight="1" thickBot="1" x14ac:dyDescent="0.3">
      <c r="A5" s="172"/>
      <c r="B5" s="7" t="s">
        <v>18</v>
      </c>
      <c r="C5" s="108"/>
      <c r="D5" s="109"/>
      <c r="E5" s="109"/>
      <c r="F5" s="185"/>
      <c r="G5" s="92"/>
      <c r="H5" s="114"/>
      <c r="I5" s="118"/>
      <c r="J5" s="118"/>
      <c r="K5" s="192"/>
      <c r="L5" s="120"/>
      <c r="M5" s="116"/>
      <c r="N5" s="122"/>
      <c r="O5" s="122"/>
      <c r="P5" s="201"/>
      <c r="Q5" s="142"/>
      <c r="R5" s="177"/>
      <c r="S5" s="179"/>
      <c r="T5" s="179"/>
      <c r="U5" s="211"/>
      <c r="V5" s="169"/>
    </row>
    <row r="6" spans="1:22" ht="24" customHeight="1" x14ac:dyDescent="0.25">
      <c r="A6" s="171">
        <v>2</v>
      </c>
      <c r="B6" s="8" t="s">
        <v>9</v>
      </c>
      <c r="C6" s="93">
        <v>347</v>
      </c>
      <c r="D6" s="81" t="s">
        <v>6</v>
      </c>
      <c r="E6" s="81">
        <v>6</v>
      </c>
      <c r="F6" s="186"/>
      <c r="G6" s="91">
        <f>C6*E6*F6</f>
        <v>0</v>
      </c>
      <c r="H6" s="128">
        <v>347</v>
      </c>
      <c r="I6" s="83" t="s">
        <v>6</v>
      </c>
      <c r="J6" s="83">
        <v>6</v>
      </c>
      <c r="K6" s="193"/>
      <c r="L6" s="129">
        <f>K6*J6*H6</f>
        <v>0</v>
      </c>
      <c r="M6" s="182">
        <v>347</v>
      </c>
      <c r="N6" s="139" t="s">
        <v>6</v>
      </c>
      <c r="O6" s="139">
        <v>6</v>
      </c>
      <c r="P6" s="202"/>
      <c r="Q6" s="141">
        <f>P6*O6*M6</f>
        <v>0</v>
      </c>
      <c r="R6" s="144">
        <v>347</v>
      </c>
      <c r="S6" s="146" t="s">
        <v>6</v>
      </c>
      <c r="T6" s="146">
        <v>6</v>
      </c>
      <c r="U6" s="212"/>
      <c r="V6" s="168">
        <f>U6*T6*R6</f>
        <v>0</v>
      </c>
    </row>
    <row r="7" spans="1:22" ht="75" customHeight="1" x14ac:dyDescent="0.25">
      <c r="A7" s="173"/>
      <c r="B7" s="9" t="s">
        <v>14</v>
      </c>
      <c r="C7" s="93"/>
      <c r="D7" s="81"/>
      <c r="E7" s="81"/>
      <c r="F7" s="186"/>
      <c r="G7" s="92"/>
      <c r="H7" s="128"/>
      <c r="I7" s="83"/>
      <c r="J7" s="83"/>
      <c r="K7" s="193"/>
      <c r="L7" s="120"/>
      <c r="M7" s="183"/>
      <c r="N7" s="140"/>
      <c r="O7" s="140"/>
      <c r="P7" s="203"/>
      <c r="Q7" s="142"/>
      <c r="R7" s="145"/>
      <c r="S7" s="147"/>
      <c r="T7" s="147"/>
      <c r="U7" s="213"/>
      <c r="V7" s="169"/>
    </row>
    <row r="8" spans="1:22" ht="87" customHeight="1" thickBot="1" x14ac:dyDescent="0.3">
      <c r="A8" s="172"/>
      <c r="B8" s="9" t="s">
        <v>15</v>
      </c>
      <c r="C8" s="70">
        <v>332</v>
      </c>
      <c r="D8" s="55" t="s">
        <v>6</v>
      </c>
      <c r="E8" s="55">
        <v>6</v>
      </c>
      <c r="F8" s="187"/>
      <c r="G8" s="71">
        <f>C8*E8*F8</f>
        <v>0</v>
      </c>
      <c r="H8" s="69">
        <v>332</v>
      </c>
      <c r="I8" s="58" t="s">
        <v>6</v>
      </c>
      <c r="J8" s="58">
        <v>6</v>
      </c>
      <c r="K8" s="194"/>
      <c r="L8" s="16">
        <f>K8*J8*H8</f>
        <v>0</v>
      </c>
      <c r="M8" s="68">
        <v>332</v>
      </c>
      <c r="N8" s="57" t="s">
        <v>6</v>
      </c>
      <c r="O8" s="57">
        <v>6</v>
      </c>
      <c r="P8" s="204"/>
      <c r="Q8" s="67">
        <f>P8*O8*M8</f>
        <v>0</v>
      </c>
      <c r="R8" s="66">
        <v>332</v>
      </c>
      <c r="S8" s="56" t="s">
        <v>6</v>
      </c>
      <c r="T8" s="56">
        <v>6</v>
      </c>
      <c r="U8" s="214"/>
      <c r="V8" s="65">
        <f>U8*T8*R8</f>
        <v>0</v>
      </c>
    </row>
    <row r="9" spans="1:22" ht="24" customHeight="1" x14ac:dyDescent="0.25">
      <c r="A9" s="171">
        <v>3</v>
      </c>
      <c r="B9" s="10" t="s">
        <v>11</v>
      </c>
      <c r="C9" s="94">
        <v>347</v>
      </c>
      <c r="D9" s="85" t="s">
        <v>6</v>
      </c>
      <c r="E9" s="97">
        <v>1</v>
      </c>
      <c r="F9" s="188"/>
      <c r="G9" s="99">
        <f>C9*E9*F9</f>
        <v>0</v>
      </c>
      <c r="H9" s="128">
        <v>0</v>
      </c>
      <c r="I9" s="83" t="s">
        <v>6</v>
      </c>
      <c r="J9" s="83">
        <v>0</v>
      </c>
      <c r="K9" s="195"/>
      <c r="L9" s="133">
        <f>K9*J9*H9</f>
        <v>0</v>
      </c>
      <c r="M9" s="148">
        <v>0</v>
      </c>
      <c r="N9" s="82" t="s">
        <v>6</v>
      </c>
      <c r="O9" s="82">
        <v>0</v>
      </c>
      <c r="P9" s="205"/>
      <c r="Q9" s="141">
        <f>P9*O9*M9</f>
        <v>0</v>
      </c>
      <c r="R9" s="181">
        <v>347</v>
      </c>
      <c r="S9" s="84" t="s">
        <v>6</v>
      </c>
      <c r="T9" s="84">
        <v>1</v>
      </c>
      <c r="U9" s="215"/>
      <c r="V9" s="168">
        <f>U9*T9*R9</f>
        <v>0</v>
      </c>
    </row>
    <row r="10" spans="1:22" ht="66" customHeight="1" x14ac:dyDescent="0.25">
      <c r="A10" s="173"/>
      <c r="B10" s="9" t="s">
        <v>16</v>
      </c>
      <c r="C10" s="95"/>
      <c r="D10" s="96"/>
      <c r="E10" s="98"/>
      <c r="F10" s="184"/>
      <c r="G10" s="100"/>
      <c r="H10" s="128"/>
      <c r="I10" s="83"/>
      <c r="J10" s="83"/>
      <c r="K10" s="195"/>
      <c r="L10" s="138"/>
      <c r="M10" s="148"/>
      <c r="N10" s="82"/>
      <c r="O10" s="82"/>
      <c r="P10" s="205"/>
      <c r="Q10" s="141"/>
      <c r="R10" s="181"/>
      <c r="S10" s="84"/>
      <c r="T10" s="84"/>
      <c r="U10" s="215"/>
      <c r="V10" s="168"/>
    </row>
    <row r="11" spans="1:22" ht="52.5" customHeight="1" thickBot="1" x14ac:dyDescent="0.3">
      <c r="A11" s="172"/>
      <c r="B11" s="9" t="s">
        <v>19</v>
      </c>
      <c r="C11" s="70">
        <v>83</v>
      </c>
      <c r="D11" s="55" t="s">
        <v>6</v>
      </c>
      <c r="E11" s="55">
        <v>1</v>
      </c>
      <c r="F11" s="187"/>
      <c r="G11" s="71">
        <f>C11*E11*F11</f>
        <v>0</v>
      </c>
      <c r="H11" s="47">
        <v>83</v>
      </c>
      <c r="I11" s="48" t="s">
        <v>6</v>
      </c>
      <c r="J11" s="48">
        <v>1</v>
      </c>
      <c r="K11" s="196"/>
      <c r="L11" s="49">
        <f>K11*J11*H11</f>
        <v>0</v>
      </c>
      <c r="M11" s="63">
        <v>83</v>
      </c>
      <c r="N11" s="61" t="s">
        <v>6</v>
      </c>
      <c r="O11" s="61">
        <v>1</v>
      </c>
      <c r="P11" s="206"/>
      <c r="Q11" s="62">
        <f>P11*O11*M11</f>
        <v>0</v>
      </c>
      <c r="R11" s="64">
        <v>83</v>
      </c>
      <c r="S11" s="59" t="s">
        <v>6</v>
      </c>
      <c r="T11" s="59">
        <v>1</v>
      </c>
      <c r="U11" s="216"/>
      <c r="V11" s="60">
        <f>U11*T11*R11</f>
        <v>0</v>
      </c>
    </row>
    <row r="12" spans="1:22" ht="20.25" customHeight="1" x14ac:dyDescent="0.25">
      <c r="A12" s="171">
        <v>4</v>
      </c>
      <c r="B12" s="11" t="s">
        <v>7</v>
      </c>
      <c r="C12" s="93">
        <v>679</v>
      </c>
      <c r="D12" s="81" t="s">
        <v>6</v>
      </c>
      <c r="E12" s="80">
        <v>2</v>
      </c>
      <c r="F12" s="186"/>
      <c r="G12" s="91">
        <f>C12*E12*F12</f>
        <v>0</v>
      </c>
      <c r="H12" s="130">
        <v>679</v>
      </c>
      <c r="I12" s="86" t="s">
        <v>6</v>
      </c>
      <c r="J12" s="86">
        <v>2</v>
      </c>
      <c r="K12" s="197"/>
      <c r="L12" s="133">
        <f>K12*J12*H12</f>
        <v>0</v>
      </c>
      <c r="M12" s="164">
        <v>679</v>
      </c>
      <c r="N12" s="87" t="s">
        <v>6</v>
      </c>
      <c r="O12" s="87">
        <v>2</v>
      </c>
      <c r="P12" s="207"/>
      <c r="Q12" s="156">
        <f>P12*O12*M12</f>
        <v>0</v>
      </c>
      <c r="R12" s="158">
        <v>679</v>
      </c>
      <c r="S12" s="88" t="s">
        <v>6</v>
      </c>
      <c r="T12" s="88">
        <v>2</v>
      </c>
      <c r="U12" s="217"/>
      <c r="V12" s="153">
        <f>U12*T12*R12</f>
        <v>0</v>
      </c>
    </row>
    <row r="13" spans="1:22" ht="63.75" thickBot="1" x14ac:dyDescent="0.3">
      <c r="A13" s="172"/>
      <c r="B13" s="9" t="s">
        <v>17</v>
      </c>
      <c r="C13" s="93"/>
      <c r="D13" s="81"/>
      <c r="E13" s="81"/>
      <c r="F13" s="189"/>
      <c r="G13" s="123"/>
      <c r="H13" s="135"/>
      <c r="I13" s="136"/>
      <c r="J13" s="136"/>
      <c r="K13" s="198"/>
      <c r="L13" s="137"/>
      <c r="M13" s="165"/>
      <c r="N13" s="162"/>
      <c r="O13" s="162"/>
      <c r="P13" s="208"/>
      <c r="Q13" s="163"/>
      <c r="R13" s="167"/>
      <c r="S13" s="152"/>
      <c r="T13" s="152"/>
      <c r="U13" s="218"/>
      <c r="V13" s="154"/>
    </row>
    <row r="14" spans="1:22" ht="41.25" customHeight="1" x14ac:dyDescent="0.25">
      <c r="A14" s="171">
        <v>5</v>
      </c>
      <c r="B14" s="10" t="s">
        <v>12</v>
      </c>
      <c r="C14" s="124">
        <v>0</v>
      </c>
      <c r="D14" s="81" t="s">
        <v>6</v>
      </c>
      <c r="E14" s="80">
        <v>0</v>
      </c>
      <c r="F14" s="186"/>
      <c r="G14" s="91">
        <f>C14*E14*F14</f>
        <v>0</v>
      </c>
      <c r="H14" s="130">
        <v>0</v>
      </c>
      <c r="I14" s="86" t="s">
        <v>6</v>
      </c>
      <c r="J14" s="86">
        <v>0</v>
      </c>
      <c r="K14" s="197"/>
      <c r="L14" s="133">
        <f>K14*J14*H14</f>
        <v>0</v>
      </c>
      <c r="M14" s="164">
        <v>173</v>
      </c>
      <c r="N14" s="87" t="s">
        <v>6</v>
      </c>
      <c r="O14" s="87">
        <v>1</v>
      </c>
      <c r="P14" s="207"/>
      <c r="Q14" s="156">
        <f>P14*O14*M14</f>
        <v>0</v>
      </c>
      <c r="R14" s="158">
        <v>174</v>
      </c>
      <c r="S14" s="88" t="s">
        <v>6</v>
      </c>
      <c r="T14" s="88">
        <v>1</v>
      </c>
      <c r="U14" s="217"/>
      <c r="V14" s="153">
        <f>U14*T14*R14</f>
        <v>0</v>
      </c>
    </row>
    <row r="15" spans="1:22" ht="66" customHeight="1" thickBot="1" x14ac:dyDescent="0.3">
      <c r="A15" s="172"/>
      <c r="B15" s="12" t="s">
        <v>13</v>
      </c>
      <c r="C15" s="125"/>
      <c r="D15" s="126"/>
      <c r="E15" s="126"/>
      <c r="F15" s="190"/>
      <c r="G15" s="127"/>
      <c r="H15" s="131"/>
      <c r="I15" s="132"/>
      <c r="J15" s="132"/>
      <c r="K15" s="199"/>
      <c r="L15" s="134"/>
      <c r="M15" s="166"/>
      <c r="N15" s="155"/>
      <c r="O15" s="155"/>
      <c r="P15" s="209"/>
      <c r="Q15" s="157"/>
      <c r="R15" s="159"/>
      <c r="S15" s="160"/>
      <c r="T15" s="160"/>
      <c r="U15" s="219"/>
      <c r="V15" s="161"/>
    </row>
    <row r="16" spans="1:22" ht="38.25" customHeight="1" thickBot="1" x14ac:dyDescent="0.3">
      <c r="A16" s="72"/>
      <c r="B16" s="17" t="s">
        <v>10</v>
      </c>
      <c r="C16" s="85"/>
      <c r="D16" s="174"/>
      <c r="E16" s="174"/>
      <c r="F16" s="174"/>
      <c r="G16" s="174"/>
      <c r="H16" s="86"/>
      <c r="I16" s="174"/>
      <c r="J16" s="174"/>
      <c r="K16" s="174"/>
      <c r="L16" s="174"/>
      <c r="M16" s="87"/>
      <c r="N16" s="174"/>
      <c r="O16" s="174"/>
      <c r="P16" s="174"/>
      <c r="Q16" s="174"/>
      <c r="R16" s="88"/>
      <c r="S16" s="174"/>
      <c r="T16" s="174"/>
      <c r="U16" s="174"/>
      <c r="V16" s="175"/>
    </row>
    <row r="17" spans="1:24" ht="133.5" customHeight="1" thickBot="1" x14ac:dyDescent="0.3">
      <c r="A17" s="74">
        <v>6</v>
      </c>
      <c r="B17" s="18" t="s">
        <v>20</v>
      </c>
      <c r="C17" s="20">
        <v>15</v>
      </c>
      <c r="D17" s="21" t="s">
        <v>6</v>
      </c>
      <c r="E17" s="22" t="s">
        <v>22</v>
      </c>
      <c r="F17" s="226"/>
      <c r="G17" s="23">
        <f>F17*E17*C17</f>
        <v>0</v>
      </c>
      <c r="H17" s="27">
        <v>10</v>
      </c>
      <c r="I17" s="28" t="s">
        <v>6</v>
      </c>
      <c r="J17" s="29" t="s">
        <v>22</v>
      </c>
      <c r="K17" s="224"/>
      <c r="L17" s="30">
        <f>K17*J17*H17</f>
        <v>0</v>
      </c>
      <c r="M17" s="33">
        <v>8</v>
      </c>
      <c r="N17" s="34" t="s">
        <v>6</v>
      </c>
      <c r="O17" s="35" t="s">
        <v>22</v>
      </c>
      <c r="P17" s="222"/>
      <c r="Q17" s="36">
        <f>P17*O17*M17</f>
        <v>0</v>
      </c>
      <c r="R17" s="39">
        <v>5</v>
      </c>
      <c r="S17" s="40" t="s">
        <v>6</v>
      </c>
      <c r="T17" s="41" t="s">
        <v>22</v>
      </c>
      <c r="U17" s="220"/>
      <c r="V17" s="43">
        <f>U17*T17*R17</f>
        <v>0</v>
      </c>
    </row>
    <row r="18" spans="1:24" ht="114.75" customHeight="1" thickBot="1" x14ac:dyDescent="0.3">
      <c r="A18" s="74">
        <v>7</v>
      </c>
      <c r="B18" s="19" t="s">
        <v>21</v>
      </c>
      <c r="C18" s="50">
        <v>15</v>
      </c>
      <c r="D18" s="24" t="s">
        <v>6</v>
      </c>
      <c r="E18" s="25" t="s">
        <v>22</v>
      </c>
      <c r="F18" s="227"/>
      <c r="G18" s="26">
        <f>F18*E18*C18</f>
        <v>0</v>
      </c>
      <c r="H18" s="51">
        <v>10</v>
      </c>
      <c r="I18" s="52" t="s">
        <v>6</v>
      </c>
      <c r="J18" s="31" t="s">
        <v>22</v>
      </c>
      <c r="K18" s="225"/>
      <c r="L18" s="32">
        <f>K18*J18*H18</f>
        <v>0</v>
      </c>
      <c r="M18" s="53">
        <v>5</v>
      </c>
      <c r="N18" s="54" t="s">
        <v>6</v>
      </c>
      <c r="O18" s="37" t="s">
        <v>22</v>
      </c>
      <c r="P18" s="223"/>
      <c r="Q18" s="38">
        <f>P18*O18*M18</f>
        <v>0</v>
      </c>
      <c r="R18" s="44">
        <v>0</v>
      </c>
      <c r="S18" s="45" t="s">
        <v>6</v>
      </c>
      <c r="T18" s="42" t="s">
        <v>23</v>
      </c>
      <c r="U18" s="221"/>
      <c r="V18" s="46">
        <f>U18*T18*R18</f>
        <v>0</v>
      </c>
    </row>
    <row r="20" spans="1:24" ht="15.75" thickBot="1" x14ac:dyDescent="0.3"/>
    <row r="21" spans="1:24" ht="21.75" thickBot="1" x14ac:dyDescent="0.4">
      <c r="C21" s="170" t="s">
        <v>30</v>
      </c>
      <c r="D21" s="170"/>
      <c r="E21" s="170"/>
      <c r="F21" s="170"/>
      <c r="G21" s="79">
        <f>G4+G6+G8+G9+G11+G12+G14+G17+G18</f>
        <v>0</v>
      </c>
      <c r="H21" s="170" t="s">
        <v>31</v>
      </c>
      <c r="I21" s="170"/>
      <c r="J21" s="170"/>
      <c r="K21" s="170"/>
      <c r="L21" s="79">
        <f>L4+L6+L8+L9+L11+L12+L14+L17+L18</f>
        <v>0</v>
      </c>
      <c r="M21" s="170" t="s">
        <v>32</v>
      </c>
      <c r="N21" s="170"/>
      <c r="O21" s="170"/>
      <c r="P21" s="170"/>
      <c r="Q21" s="79">
        <f>Q4+Q6+Q8+Q9+Q11+Q12+Q14+Q17+Q18</f>
        <v>0</v>
      </c>
      <c r="R21" s="170" t="s">
        <v>33</v>
      </c>
      <c r="S21" s="170"/>
      <c r="T21" s="170"/>
      <c r="U21" s="170"/>
      <c r="V21" s="79">
        <f>V4+V6+V8+V9+V11+V12+V14+V17+V18</f>
        <v>0</v>
      </c>
      <c r="W21" s="77" t="s">
        <v>24</v>
      </c>
      <c r="X21" s="78">
        <f>G21+L21+Q21+V21</f>
        <v>0</v>
      </c>
    </row>
  </sheetData>
  <sheetProtection algorithmName="SHA-512" hashValue="t6bsvUTQrX1T11UlOFGgStoXb92HNvFR3R0qXYV8ggj11roUfYFv/mKAzI97HJce33Z4TPufTprNHOHjFHjWTA==" saltValue="YNj5m2+ZuA9AInriWpGX8g==" spinCount="100000" sheet="1" objects="1" scenarios="1"/>
  <mergeCells count="119">
    <mergeCell ref="R21:U21"/>
    <mergeCell ref="A4:A5"/>
    <mergeCell ref="A6:A8"/>
    <mergeCell ref="A9:A11"/>
    <mergeCell ref="A12:A13"/>
    <mergeCell ref="A14:A15"/>
    <mergeCell ref="C21:F21"/>
    <mergeCell ref="H21:K21"/>
    <mergeCell ref="M21:P21"/>
    <mergeCell ref="C16:G16"/>
    <mergeCell ref="H16:L16"/>
    <mergeCell ref="M16:Q16"/>
    <mergeCell ref="R16:V16"/>
    <mergeCell ref="R4:R5"/>
    <mergeCell ref="S4:S5"/>
    <mergeCell ref="T4:T5"/>
    <mergeCell ref="U4:U5"/>
    <mergeCell ref="V4:V5"/>
    <mergeCell ref="R9:R10"/>
    <mergeCell ref="S9:S10"/>
    <mergeCell ref="T9:T10"/>
    <mergeCell ref="U9:U10"/>
    <mergeCell ref="V9:V10"/>
    <mergeCell ref="M6:M7"/>
    <mergeCell ref="B1:V1"/>
    <mergeCell ref="S12:S13"/>
    <mergeCell ref="T12:T13"/>
    <mergeCell ref="U12:U13"/>
    <mergeCell ref="V12:V13"/>
    <mergeCell ref="P14:P15"/>
    <mergeCell ref="Q14:Q15"/>
    <mergeCell ref="R14:R15"/>
    <mergeCell ref="S14:S15"/>
    <mergeCell ref="T14:T15"/>
    <mergeCell ref="U14:U15"/>
    <mergeCell ref="V14:V15"/>
    <mergeCell ref="N12:N13"/>
    <mergeCell ref="O12:O13"/>
    <mergeCell ref="P12:P13"/>
    <mergeCell ref="Q12:Q13"/>
    <mergeCell ref="M12:M13"/>
    <mergeCell ref="M14:M15"/>
    <mergeCell ref="N14:N15"/>
    <mergeCell ref="O14:O15"/>
    <mergeCell ref="R12:R13"/>
    <mergeCell ref="T6:T7"/>
    <mergeCell ref="U6:U7"/>
    <mergeCell ref="V6:V7"/>
    <mergeCell ref="N6:N7"/>
    <mergeCell ref="O6:O7"/>
    <mergeCell ref="P6:P7"/>
    <mergeCell ref="Q6:Q7"/>
    <mergeCell ref="Q9:Q10"/>
    <mergeCell ref="Q4:Q5"/>
    <mergeCell ref="R6:R7"/>
    <mergeCell ref="S6:S7"/>
    <mergeCell ref="M9:M10"/>
    <mergeCell ref="N9:N10"/>
    <mergeCell ref="O9:O10"/>
    <mergeCell ref="P9:P10"/>
    <mergeCell ref="H6:H7"/>
    <mergeCell ref="I6:I7"/>
    <mergeCell ref="J6:J7"/>
    <mergeCell ref="K6:K7"/>
    <mergeCell ref="L6:L7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H9:H10"/>
    <mergeCell ref="I9:I10"/>
    <mergeCell ref="J9:J10"/>
    <mergeCell ref="K9:K10"/>
    <mergeCell ref="L9:L10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G14:G15"/>
    <mergeCell ref="H2:L2"/>
    <mergeCell ref="M2:Q2"/>
    <mergeCell ref="C4:C5"/>
    <mergeCell ref="D4:D5"/>
    <mergeCell ref="E4:E5"/>
    <mergeCell ref="F4:F5"/>
    <mergeCell ref="G4:G5"/>
    <mergeCell ref="R2:V2"/>
    <mergeCell ref="H4:H5"/>
    <mergeCell ref="M4:M5"/>
    <mergeCell ref="I4:I5"/>
    <mergeCell ref="J4:J5"/>
    <mergeCell ref="K4:K5"/>
    <mergeCell ref="L4:L5"/>
    <mergeCell ref="N4:N5"/>
    <mergeCell ref="O4:O5"/>
    <mergeCell ref="P4:P5"/>
    <mergeCell ref="B2:B3"/>
    <mergeCell ref="G6:G7"/>
    <mergeCell ref="F6:F7"/>
    <mergeCell ref="E6:E7"/>
    <mergeCell ref="D6:D7"/>
    <mergeCell ref="C6:C7"/>
    <mergeCell ref="C9:C10"/>
    <mergeCell ref="D9:D10"/>
    <mergeCell ref="E9:E10"/>
    <mergeCell ref="F9:F10"/>
    <mergeCell ref="G9:G10"/>
    <mergeCell ref="C2:G2"/>
  </mergeCells>
  <pageMargins left="0.7" right="0.7" top="0.78740157499999996" bottom="0.78740157499999996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Lucie Kovandová</dc:creator>
  <cp:lastModifiedBy>DiS. Michal Kubík</cp:lastModifiedBy>
  <cp:lastPrinted>2023-01-27T08:47:26Z</cp:lastPrinted>
  <dcterms:created xsi:type="dcterms:W3CDTF">2022-12-02T11:10:15Z</dcterms:created>
  <dcterms:modified xsi:type="dcterms:W3CDTF">2023-01-27T09:01:36Z</dcterms:modified>
</cp:coreProperties>
</file>