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2210" activeTab="0"/>
  </bookViews>
  <sheets>
    <sheet name="Plán sečení" sheetId="1" r:id="rId1"/>
  </sheets>
  <definedNames>
    <definedName name="ceníkový_kód">#REF!</definedName>
    <definedName name="datum">#REF!</definedName>
    <definedName name="datum1">#REF!</definedName>
    <definedName name="datum2">#REF!</definedName>
    <definedName name="datum3">#REF!</definedName>
    <definedName name="datum4">#REF!</definedName>
    <definedName name="datum5">#REF!</definedName>
    <definedName name="datum6">#REF!</definedName>
    <definedName name="datum7">#REF!</definedName>
    <definedName name="datum8">#REF!</definedName>
    <definedName name="datum9">#REF!</definedName>
    <definedName name="vypracoval">#REF!</definedName>
    <definedName name="vypracoval1">#REF!</definedName>
    <definedName name="vypracoval2">#REF!</definedName>
    <definedName name="vypracoval3">#REF!</definedName>
    <definedName name="vypracoval4">#REF!</definedName>
    <definedName name="vypracoval5">#REF!</definedName>
    <definedName name="vypracoval6">#REF!</definedName>
    <definedName name="vypracoval7">#REF!</definedName>
    <definedName name="vypracoval8">#REF!</definedName>
    <definedName name="vypracoval9">#REF!</definedName>
  </definedNames>
  <calcPr fullCalcOnLoad="1"/>
</workbook>
</file>

<file path=xl/sharedStrings.xml><?xml version="1.0" encoding="utf-8"?>
<sst xmlns="http://schemas.openxmlformats.org/spreadsheetml/2006/main" count="166" uniqueCount="83">
  <si>
    <t>MJ</t>
  </si>
  <si>
    <t>poznámka</t>
  </si>
  <si>
    <t>ha</t>
  </si>
  <si>
    <t>Výkon</t>
  </si>
  <si>
    <t>9VC2001</t>
  </si>
  <si>
    <t>Pokosení travního porostu lučního s ponecháním na místě ve svahu přes 1:1</t>
  </si>
  <si>
    <t>9VC2002</t>
  </si>
  <si>
    <t>9VC2003</t>
  </si>
  <si>
    <t>9VC2004</t>
  </si>
  <si>
    <t>Pokosení travního porostu s ponecháním na místě v rovině a ve svahu do 1:1</t>
  </si>
  <si>
    <t>Pokosení travního porostu lučního s odvozem v rovině a ve svahu do 1:1</t>
  </si>
  <si>
    <t>Pokosení travního porostu lučního s odvozem ve svahu přes 1:1</t>
  </si>
  <si>
    <t>Ceníkový kód</t>
  </si>
  <si>
    <t>Kč/MJ</t>
  </si>
  <si>
    <t>ř.km.</t>
  </si>
  <si>
    <t>LB/PB</t>
  </si>
  <si>
    <t xml:space="preserve">VT </t>
  </si>
  <si>
    <t>CK</t>
  </si>
  <si>
    <t>množství MJ</t>
  </si>
  <si>
    <t>Celkem Kč</t>
  </si>
  <si>
    <t>Labe</t>
  </si>
  <si>
    <t>PB</t>
  </si>
  <si>
    <t>Celkem</t>
  </si>
  <si>
    <t>Hostinné - Rudník</t>
  </si>
  <si>
    <t>č.</t>
  </si>
  <si>
    <t>Čistá</t>
  </si>
  <si>
    <t>k.ú.</t>
  </si>
  <si>
    <t>Lokalita</t>
  </si>
  <si>
    <t>1.sečení</t>
  </si>
  <si>
    <t>2.sečení</t>
  </si>
  <si>
    <t>Příloha č.1</t>
  </si>
  <si>
    <t>Ceník výkonů sečení</t>
  </si>
  <si>
    <t>2.</t>
  </si>
  <si>
    <t>Evidenční číslo objednatele:</t>
  </si>
  <si>
    <t>Evidenční číslo zhotovitele:</t>
  </si>
  <si>
    <t>doplní zhotovitel</t>
  </si>
  <si>
    <t>Číslo akce objednatele:</t>
  </si>
  <si>
    <t>Hostinné</t>
  </si>
  <si>
    <t>1054,928 - 1054,979</t>
  </si>
  <si>
    <t>1054,979 - 1055,075</t>
  </si>
  <si>
    <t>LB</t>
  </si>
  <si>
    <t>1055,058 - 1055,631</t>
  </si>
  <si>
    <t>1055,272 - 1056,186</t>
  </si>
  <si>
    <t>1055,920 - 1056,020</t>
  </si>
  <si>
    <t>1056,386 - 1056,455</t>
  </si>
  <si>
    <t>LB+PB</t>
  </si>
  <si>
    <t>Hostinné, Arnultovice</t>
  </si>
  <si>
    <t>Rudník</t>
  </si>
  <si>
    <t>0,000 - 0,690</t>
  </si>
  <si>
    <t>vč. dna</t>
  </si>
  <si>
    <t>0,690 - 4,500</t>
  </si>
  <si>
    <t>Staré Buky</t>
  </si>
  <si>
    <t>Dolní Staré Buky</t>
  </si>
  <si>
    <t>Odlehčovací větev Starobuckého potoka</t>
  </si>
  <si>
    <t>Luční potok</t>
  </si>
  <si>
    <t>0,000 - 0,900</t>
  </si>
  <si>
    <t>1,500 - 1,630</t>
  </si>
  <si>
    <t>1,000 - 1,786</t>
  </si>
  <si>
    <t>Hostinné - KRPA</t>
  </si>
  <si>
    <t>1053,214 - 1054,182</t>
  </si>
  <si>
    <t>1.</t>
  </si>
  <si>
    <t xml:space="preserve">V místech, kde není požadován odvoz, požaduje zadavatel travní hmotu rozmulčovat.   </t>
  </si>
  <si>
    <t xml:space="preserve">Plán sečení </t>
  </si>
  <si>
    <t>D6002300XX</t>
  </si>
  <si>
    <t>711230XXX</t>
  </si>
  <si>
    <t>9VC2005</t>
  </si>
  <si>
    <t>Pokosení vodního rostlinstva a ruderálního porostu s ponecháním na místě v rovině a ve svahu do 1:1</t>
  </si>
  <si>
    <t>9VC2006</t>
  </si>
  <si>
    <t>Pokosení vodního rostlinstva a ruderálního porostu s vyhrnutím za břehovou čáru v rovině a ve svahu do 1:1</t>
  </si>
  <si>
    <t>9VC2007</t>
  </si>
  <si>
    <t>Pokosení vodního rostlinstva a ruderálního porostu se zmulčováním na místě v rovině a ve svahu do 1:1</t>
  </si>
  <si>
    <t>9VC2008</t>
  </si>
  <si>
    <t>Pokosení vodního rostlinstva a ruderálního porostu s odvozem v rovině a ve svahu do 1:1</t>
  </si>
  <si>
    <t>9VC2009</t>
  </si>
  <si>
    <t>Pokosení vodního rostlinstva a ruderálního porostu s ponecháním na místě ve svahu přes 1:1</t>
  </si>
  <si>
    <t>9VC2010</t>
  </si>
  <si>
    <t>Pokosení vodního rostlinstva a ruderálního porostu s vyhrnutím za břehovou hranu ve svahu přes 1:1</t>
  </si>
  <si>
    <t>9VC2011</t>
  </si>
  <si>
    <t>Pokosení vodního rostlinstva a ruderálního porostu s mulčováním na místě  ve svahu přes 1:1</t>
  </si>
  <si>
    <t>9VC2012</t>
  </si>
  <si>
    <t>Pokosení vodního rostlinstva a ruderálního porostu s odvozem  ve svahu přes 1:1</t>
  </si>
  <si>
    <t xml:space="preserve">Ostatní podmínky: </t>
  </si>
  <si>
    <t>Lokality č. 1, 3 jsou v EVL - evropsky významné lokality systému Natura 2000 - v rámci prováděné činnosti bez omezení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</si>
</sst>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0.0%"/>
    <numFmt numFmtId="169" formatCode="#,##0.0"/>
    <numFmt numFmtId="170" formatCode="0.0"/>
    <numFmt numFmtId="171" formatCode="####"/>
    <numFmt numFmtId="172" formatCode="#,##0.000"/>
    <numFmt numFmtId="173" formatCode="#,###\ &quot;Kč&quot;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\ &quot;Kč&quot;"/>
    <numFmt numFmtId="181" formatCode="[$-405]d\.\ mmmm\ yyyy"/>
    <numFmt numFmtId="182" formatCode="d/m/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h:mm;@"/>
    <numFmt numFmtId="202" formatCode="mmm/yyyy"/>
    <numFmt numFmtId="203" formatCode="#,##0_ ;[Red]\-#,##0\ "/>
    <numFmt numFmtId="204" formatCode="0_ ;[Red]\-0\ "/>
    <numFmt numFmtId="205" formatCode="000\ 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¥€-2]\ #\ ##,000_);[Red]\([$€-2]\ #\ ##,000\)"/>
  </numFmts>
  <fonts count="42"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 applyProtection="1">
      <alignment/>
      <protection/>
    </xf>
    <xf numFmtId="0" fontId="6" fillId="34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4">
      <selection activeCell="M27" sqref="M27"/>
    </sheetView>
  </sheetViews>
  <sheetFormatPr defaultColWidth="9.140625" defaultRowHeight="12"/>
  <cols>
    <col min="1" max="1" width="5.421875" style="2" customWidth="1"/>
    <col min="2" max="2" width="19.00390625" style="2" customWidth="1"/>
    <col min="3" max="3" width="19.8515625" style="2" customWidth="1"/>
    <col min="4" max="4" width="19.00390625" style="2" customWidth="1"/>
    <col min="5" max="5" width="18.8515625" style="2" customWidth="1"/>
    <col min="6" max="6" width="9.140625" style="2" customWidth="1"/>
    <col min="7" max="7" width="17.421875" style="2" customWidth="1"/>
    <col min="8" max="8" width="13.140625" style="2" customWidth="1"/>
    <col min="9" max="9" width="14.7109375" style="2" customWidth="1"/>
    <col min="10" max="12" width="15.28125" style="2" customWidth="1"/>
    <col min="13" max="13" width="15.140625" style="2" customWidth="1"/>
    <col min="14" max="14" width="27.28125" style="2" customWidth="1"/>
    <col min="15" max="16384" width="9.140625" style="2" customWidth="1"/>
  </cols>
  <sheetData>
    <row r="1" spans="1:14" ht="25.5">
      <c r="A1" s="1" t="s">
        <v>62</v>
      </c>
      <c r="C1" s="1"/>
      <c r="E1" s="3"/>
      <c r="F1" s="3"/>
      <c r="G1" s="3"/>
      <c r="H1" s="3"/>
      <c r="I1" s="3"/>
      <c r="J1" s="3"/>
      <c r="K1" s="3"/>
      <c r="L1" s="3"/>
      <c r="M1" s="3"/>
      <c r="N1" s="4" t="s">
        <v>30</v>
      </c>
    </row>
    <row r="2" spans="5:14" s="5" customFormat="1" ht="12.75"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12.75">
      <c r="A3" s="7"/>
      <c r="B3" s="7" t="s">
        <v>33</v>
      </c>
      <c r="D3" s="7" t="s">
        <v>63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5" customFormat="1" ht="12.75">
      <c r="A4" s="7"/>
      <c r="B4" s="7" t="s">
        <v>34</v>
      </c>
      <c r="D4" s="7" t="s">
        <v>35</v>
      </c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5" customFormat="1" ht="12.75">
      <c r="A5" s="7"/>
      <c r="B5" s="7" t="s">
        <v>36</v>
      </c>
      <c r="D5" s="8" t="s">
        <v>64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="5" customFormat="1" ht="12.75"/>
    <row r="7" spans="1:14" s="5" customFormat="1" ht="12.75">
      <c r="A7" s="9" t="s">
        <v>24</v>
      </c>
      <c r="B7" s="9" t="s">
        <v>27</v>
      </c>
      <c r="C7" s="9" t="s">
        <v>26</v>
      </c>
      <c r="D7" s="9" t="s">
        <v>16</v>
      </c>
      <c r="E7" s="9" t="s">
        <v>14</v>
      </c>
      <c r="F7" s="9" t="s">
        <v>15</v>
      </c>
      <c r="G7" s="9" t="s">
        <v>17</v>
      </c>
      <c r="H7" s="9" t="s">
        <v>0</v>
      </c>
      <c r="I7" s="9" t="s">
        <v>18</v>
      </c>
      <c r="J7" s="9" t="s">
        <v>13</v>
      </c>
      <c r="K7" s="9" t="s">
        <v>28</v>
      </c>
      <c r="L7" s="9" t="s">
        <v>29</v>
      </c>
      <c r="M7" s="9" t="s">
        <v>19</v>
      </c>
      <c r="N7" s="9" t="s">
        <v>1</v>
      </c>
    </row>
    <row r="8" spans="1:14" s="5" customFormat="1" ht="12.75">
      <c r="A8" s="10">
        <v>1</v>
      </c>
      <c r="B8" s="11" t="s">
        <v>37</v>
      </c>
      <c r="C8" s="11" t="s">
        <v>37</v>
      </c>
      <c r="D8" s="11" t="s">
        <v>20</v>
      </c>
      <c r="E8" s="12" t="s">
        <v>38</v>
      </c>
      <c r="F8" s="12" t="s">
        <v>21</v>
      </c>
      <c r="G8" s="12" t="s">
        <v>6</v>
      </c>
      <c r="H8" s="12" t="s">
        <v>2</v>
      </c>
      <c r="I8" s="11">
        <v>0.054</v>
      </c>
      <c r="J8" s="11">
        <f>I33</f>
        <v>0</v>
      </c>
      <c r="K8" s="11">
        <f>I8*J8</f>
        <v>0</v>
      </c>
      <c r="L8" s="11">
        <f>I8*J8</f>
        <v>0</v>
      </c>
      <c r="M8" s="11">
        <f>K8+L8</f>
        <v>0</v>
      </c>
      <c r="N8" s="11"/>
    </row>
    <row r="9" spans="1:14" s="5" customFormat="1" ht="12.75">
      <c r="A9" s="10"/>
      <c r="B9" s="11"/>
      <c r="C9" s="11"/>
      <c r="D9" s="11"/>
      <c r="E9" s="12" t="s">
        <v>38</v>
      </c>
      <c r="F9" s="12" t="s">
        <v>21</v>
      </c>
      <c r="G9" s="12" t="s">
        <v>69</v>
      </c>
      <c r="H9" s="12" t="s">
        <v>2</v>
      </c>
      <c r="I9" s="11">
        <v>0.006</v>
      </c>
      <c r="J9" s="11">
        <f>I38</f>
        <v>0</v>
      </c>
      <c r="K9" s="11">
        <f>I9*J9</f>
        <v>0</v>
      </c>
      <c r="L9" s="11">
        <f>I9*J9</f>
        <v>0</v>
      </c>
      <c r="M9" s="11">
        <f>K9+L9</f>
        <v>0</v>
      </c>
      <c r="N9" s="11"/>
    </row>
    <row r="10" spans="1:14" s="5" customFormat="1" ht="12.75">
      <c r="A10" s="10"/>
      <c r="B10" s="11"/>
      <c r="C10" s="11"/>
      <c r="D10" s="11"/>
      <c r="E10" s="12" t="s">
        <v>39</v>
      </c>
      <c r="F10" s="12" t="s">
        <v>40</v>
      </c>
      <c r="G10" s="12" t="s">
        <v>6</v>
      </c>
      <c r="H10" s="12" t="s">
        <v>2</v>
      </c>
      <c r="I10" s="11">
        <v>0.0495</v>
      </c>
      <c r="J10" s="11">
        <f>I33</f>
        <v>0</v>
      </c>
      <c r="K10" s="11">
        <f aca="true" t="shared" si="0" ref="K10:K24">I10*J10</f>
        <v>0</v>
      </c>
      <c r="L10" s="11">
        <f aca="true" t="shared" si="1" ref="L10:L24">I10*J10</f>
        <v>0</v>
      </c>
      <c r="M10" s="11">
        <f aca="true" t="shared" si="2" ref="M10:M24">K10+L10</f>
        <v>0</v>
      </c>
      <c r="N10" s="11"/>
    </row>
    <row r="11" spans="1:14" s="5" customFormat="1" ht="12.75">
      <c r="A11" s="10"/>
      <c r="B11" s="11"/>
      <c r="C11" s="11"/>
      <c r="D11" s="11"/>
      <c r="E11" s="12" t="s">
        <v>39</v>
      </c>
      <c r="F11" s="12" t="s">
        <v>40</v>
      </c>
      <c r="G11" s="12" t="s">
        <v>69</v>
      </c>
      <c r="H11" s="12" t="s">
        <v>2</v>
      </c>
      <c r="I11" s="11">
        <v>0.0055</v>
      </c>
      <c r="J11" s="11">
        <f>I38</f>
        <v>0</v>
      </c>
      <c r="K11" s="11">
        <f>I11*J11</f>
        <v>0</v>
      </c>
      <c r="L11" s="11">
        <f>I11*J11</f>
        <v>0</v>
      </c>
      <c r="M11" s="11">
        <f>K11+L11</f>
        <v>0</v>
      </c>
      <c r="N11" s="11"/>
    </row>
    <row r="12" spans="1:14" s="5" customFormat="1" ht="12.75">
      <c r="A12" s="10"/>
      <c r="B12" s="11"/>
      <c r="C12" s="11"/>
      <c r="D12" s="11"/>
      <c r="E12" s="12" t="s">
        <v>41</v>
      </c>
      <c r="F12" s="12" t="s">
        <v>21</v>
      </c>
      <c r="G12" s="12" t="s">
        <v>6</v>
      </c>
      <c r="H12" s="12" t="s">
        <v>2</v>
      </c>
      <c r="I12" s="11">
        <v>0.765</v>
      </c>
      <c r="J12" s="11">
        <f>I33</f>
        <v>0</v>
      </c>
      <c r="K12" s="11">
        <f t="shared" si="0"/>
        <v>0</v>
      </c>
      <c r="L12" s="11">
        <f t="shared" si="1"/>
        <v>0</v>
      </c>
      <c r="M12" s="11">
        <f t="shared" si="2"/>
        <v>0</v>
      </c>
      <c r="N12" s="11"/>
    </row>
    <row r="13" spans="1:14" s="5" customFormat="1" ht="12.75">
      <c r="A13" s="10"/>
      <c r="B13" s="11"/>
      <c r="C13" s="11"/>
      <c r="D13" s="11"/>
      <c r="E13" s="12" t="s">
        <v>41</v>
      </c>
      <c r="F13" s="12" t="s">
        <v>21</v>
      </c>
      <c r="G13" s="12" t="s">
        <v>69</v>
      </c>
      <c r="H13" s="12" t="s">
        <v>2</v>
      </c>
      <c r="I13" s="11">
        <v>0.085</v>
      </c>
      <c r="J13" s="11">
        <f>I38</f>
        <v>0</v>
      </c>
      <c r="K13" s="11">
        <f>I13*J13</f>
        <v>0</v>
      </c>
      <c r="L13" s="11">
        <f>I13*J13</f>
        <v>0</v>
      </c>
      <c r="M13" s="11">
        <f>K13+L13</f>
        <v>0</v>
      </c>
      <c r="N13" s="11"/>
    </row>
    <row r="14" spans="1:14" s="5" customFormat="1" ht="12.75">
      <c r="A14" s="10"/>
      <c r="B14" s="11"/>
      <c r="C14" s="11"/>
      <c r="D14" s="11"/>
      <c r="E14" s="12" t="s">
        <v>42</v>
      </c>
      <c r="F14" s="12" t="s">
        <v>40</v>
      </c>
      <c r="G14" s="12" t="s">
        <v>6</v>
      </c>
      <c r="H14" s="12" t="s">
        <v>2</v>
      </c>
      <c r="I14" s="11">
        <v>0.873</v>
      </c>
      <c r="J14" s="11">
        <f>I33</f>
        <v>0</v>
      </c>
      <c r="K14" s="11">
        <f t="shared" si="0"/>
        <v>0</v>
      </c>
      <c r="L14" s="11">
        <f t="shared" si="1"/>
        <v>0</v>
      </c>
      <c r="M14" s="11">
        <f t="shared" si="2"/>
        <v>0</v>
      </c>
      <c r="N14" s="11"/>
    </row>
    <row r="15" spans="1:14" s="5" customFormat="1" ht="12.75">
      <c r="A15" s="10"/>
      <c r="B15" s="11"/>
      <c r="C15" s="11"/>
      <c r="D15" s="11"/>
      <c r="E15" s="12" t="s">
        <v>42</v>
      </c>
      <c r="F15" s="12" t="s">
        <v>40</v>
      </c>
      <c r="G15" s="12" t="s">
        <v>69</v>
      </c>
      <c r="H15" s="12" t="s">
        <v>2</v>
      </c>
      <c r="I15" s="11">
        <v>0.097</v>
      </c>
      <c r="J15" s="11">
        <f>I38</f>
        <v>0</v>
      </c>
      <c r="K15" s="11">
        <f>I15*J15</f>
        <v>0</v>
      </c>
      <c r="L15" s="11">
        <f>I15*J15</f>
        <v>0</v>
      </c>
      <c r="M15" s="11">
        <f>K15+L15</f>
        <v>0</v>
      </c>
      <c r="N15" s="11"/>
    </row>
    <row r="16" spans="1:14" s="5" customFormat="1" ht="12.75">
      <c r="A16" s="10"/>
      <c r="B16" s="11"/>
      <c r="C16" s="11"/>
      <c r="D16" s="11"/>
      <c r="E16" s="12" t="s">
        <v>43</v>
      </c>
      <c r="F16" s="12" t="s">
        <v>40</v>
      </c>
      <c r="G16" s="12" t="s">
        <v>6</v>
      </c>
      <c r="H16" s="12" t="s">
        <v>2</v>
      </c>
      <c r="I16" s="11">
        <v>0.0405</v>
      </c>
      <c r="J16" s="11">
        <f>I33</f>
        <v>0</v>
      </c>
      <c r="K16" s="11">
        <f t="shared" si="0"/>
        <v>0</v>
      </c>
      <c r="L16" s="11">
        <f t="shared" si="1"/>
        <v>0</v>
      </c>
      <c r="M16" s="11">
        <f t="shared" si="2"/>
        <v>0</v>
      </c>
      <c r="N16" s="11"/>
    </row>
    <row r="17" spans="1:14" s="5" customFormat="1" ht="12.75">
      <c r="A17" s="10"/>
      <c r="B17" s="11"/>
      <c r="C17" s="11"/>
      <c r="D17" s="11"/>
      <c r="E17" s="12" t="s">
        <v>43</v>
      </c>
      <c r="F17" s="12" t="s">
        <v>40</v>
      </c>
      <c r="G17" s="12" t="s">
        <v>69</v>
      </c>
      <c r="H17" s="12" t="s">
        <v>2</v>
      </c>
      <c r="I17" s="11">
        <v>0.0045</v>
      </c>
      <c r="J17" s="11">
        <f>I38</f>
        <v>0</v>
      </c>
      <c r="K17" s="11">
        <f>I17*J17</f>
        <v>0</v>
      </c>
      <c r="L17" s="11">
        <f>I17*J17</f>
        <v>0</v>
      </c>
      <c r="M17" s="11">
        <f>K17+L17</f>
        <v>0</v>
      </c>
      <c r="N17" s="11"/>
    </row>
    <row r="18" spans="1:14" s="5" customFormat="1" ht="12.75">
      <c r="A18" s="10"/>
      <c r="B18" s="11"/>
      <c r="C18" s="11"/>
      <c r="D18" s="11"/>
      <c r="E18" s="12" t="s">
        <v>44</v>
      </c>
      <c r="F18" s="12" t="s">
        <v>40</v>
      </c>
      <c r="G18" s="12" t="s">
        <v>6</v>
      </c>
      <c r="H18" s="12" t="s">
        <v>2</v>
      </c>
      <c r="I18" s="11">
        <v>0.198</v>
      </c>
      <c r="J18" s="11">
        <f>I33</f>
        <v>0</v>
      </c>
      <c r="K18" s="11">
        <f t="shared" si="0"/>
        <v>0</v>
      </c>
      <c r="L18" s="11">
        <f t="shared" si="1"/>
        <v>0</v>
      </c>
      <c r="M18" s="11">
        <f t="shared" si="2"/>
        <v>0</v>
      </c>
      <c r="N18" s="11"/>
    </row>
    <row r="19" spans="1:14" s="5" customFormat="1" ht="12.75">
      <c r="A19" s="10"/>
      <c r="B19" s="11"/>
      <c r="C19" s="11"/>
      <c r="D19" s="11"/>
      <c r="E19" s="12" t="s">
        <v>44</v>
      </c>
      <c r="F19" s="12" t="s">
        <v>40</v>
      </c>
      <c r="G19" s="12" t="s">
        <v>69</v>
      </c>
      <c r="H19" s="12" t="s">
        <v>2</v>
      </c>
      <c r="I19" s="11">
        <v>0.022</v>
      </c>
      <c r="J19" s="11">
        <f>I38</f>
        <v>0</v>
      </c>
      <c r="K19" s="11">
        <f>I19*J19</f>
        <v>0</v>
      </c>
      <c r="L19" s="11">
        <f>I19*J19</f>
        <v>0</v>
      </c>
      <c r="M19" s="11">
        <f>K19+L19</f>
        <v>0</v>
      </c>
      <c r="N19" s="11"/>
    </row>
    <row r="20" spans="1:14" s="5" customFormat="1" ht="12.75">
      <c r="A20" s="10">
        <v>2</v>
      </c>
      <c r="B20" s="11" t="s">
        <v>23</v>
      </c>
      <c r="C20" s="11" t="s">
        <v>46</v>
      </c>
      <c r="D20" s="11" t="s">
        <v>25</v>
      </c>
      <c r="E20" s="12" t="s">
        <v>48</v>
      </c>
      <c r="F20" s="12" t="s">
        <v>45</v>
      </c>
      <c r="G20" s="12" t="s">
        <v>8</v>
      </c>
      <c r="H20" s="12" t="s">
        <v>2</v>
      </c>
      <c r="I20" s="11">
        <v>0.18</v>
      </c>
      <c r="J20" s="11">
        <f>I35</f>
        <v>0</v>
      </c>
      <c r="K20" s="11">
        <f t="shared" si="0"/>
        <v>0</v>
      </c>
      <c r="L20" s="11">
        <f t="shared" si="1"/>
        <v>0</v>
      </c>
      <c r="M20" s="11">
        <f t="shared" si="2"/>
        <v>0</v>
      </c>
      <c r="N20" s="11" t="s">
        <v>49</v>
      </c>
    </row>
    <row r="21" spans="1:14" s="5" customFormat="1" ht="12.75">
      <c r="A21" s="10"/>
      <c r="B21" s="11"/>
      <c r="C21" s="11" t="s">
        <v>47</v>
      </c>
      <c r="D21" s="11"/>
      <c r="E21" s="12" t="s">
        <v>50</v>
      </c>
      <c r="F21" s="12" t="s">
        <v>40</v>
      </c>
      <c r="G21" s="12" t="s">
        <v>6</v>
      </c>
      <c r="H21" s="12" t="s">
        <v>2</v>
      </c>
      <c r="I21" s="11">
        <v>1.52</v>
      </c>
      <c r="J21" s="11">
        <f>I33</f>
        <v>0</v>
      </c>
      <c r="K21" s="11">
        <f t="shared" si="0"/>
        <v>0</v>
      </c>
      <c r="L21" s="11">
        <f t="shared" si="1"/>
        <v>0</v>
      </c>
      <c r="M21" s="11">
        <f t="shared" si="2"/>
        <v>0</v>
      </c>
      <c r="N21" s="11"/>
    </row>
    <row r="22" spans="1:14" s="5" customFormat="1" ht="12.75">
      <c r="A22" s="11">
        <v>3</v>
      </c>
      <c r="B22" s="11" t="s">
        <v>47</v>
      </c>
      <c r="C22" s="11" t="s">
        <v>47</v>
      </c>
      <c r="D22" s="11" t="s">
        <v>54</v>
      </c>
      <c r="E22" s="12" t="s">
        <v>55</v>
      </c>
      <c r="F22" s="12" t="s">
        <v>45</v>
      </c>
      <c r="G22" s="12" t="s">
        <v>8</v>
      </c>
      <c r="H22" s="12" t="s">
        <v>2</v>
      </c>
      <c r="I22" s="11">
        <v>0.475</v>
      </c>
      <c r="J22" s="11">
        <f>I35</f>
        <v>0</v>
      </c>
      <c r="K22" s="11">
        <f t="shared" si="0"/>
        <v>0</v>
      </c>
      <c r="L22" s="11">
        <f t="shared" si="1"/>
        <v>0</v>
      </c>
      <c r="M22" s="11">
        <f t="shared" si="2"/>
        <v>0</v>
      </c>
      <c r="N22" s="11" t="s">
        <v>49</v>
      </c>
    </row>
    <row r="23" spans="1:14" s="5" customFormat="1" ht="12.75">
      <c r="A23" s="10"/>
      <c r="B23" s="11"/>
      <c r="C23" s="11"/>
      <c r="D23" s="11"/>
      <c r="E23" s="12" t="s">
        <v>56</v>
      </c>
      <c r="F23" s="12" t="s">
        <v>45</v>
      </c>
      <c r="G23" s="12" t="s">
        <v>8</v>
      </c>
      <c r="H23" s="12" t="s">
        <v>2</v>
      </c>
      <c r="I23" s="11">
        <v>0.075</v>
      </c>
      <c r="J23" s="11">
        <f>I35</f>
        <v>0</v>
      </c>
      <c r="K23" s="11">
        <f t="shared" si="0"/>
        <v>0</v>
      </c>
      <c r="L23" s="11">
        <f t="shared" si="1"/>
        <v>0</v>
      </c>
      <c r="M23" s="11">
        <f t="shared" si="2"/>
        <v>0</v>
      </c>
      <c r="N23" s="11" t="s">
        <v>49</v>
      </c>
    </row>
    <row r="24" spans="1:14" s="5" customFormat="1" ht="38.25">
      <c r="A24" s="10">
        <v>4</v>
      </c>
      <c r="B24" s="11" t="s">
        <v>51</v>
      </c>
      <c r="C24" s="11" t="s">
        <v>52</v>
      </c>
      <c r="D24" s="15" t="s">
        <v>53</v>
      </c>
      <c r="E24" s="12" t="s">
        <v>57</v>
      </c>
      <c r="F24" s="12" t="s">
        <v>45</v>
      </c>
      <c r="G24" s="12" t="s">
        <v>8</v>
      </c>
      <c r="H24" s="12" t="s">
        <v>2</v>
      </c>
      <c r="I24" s="11">
        <v>1.5</v>
      </c>
      <c r="J24" s="11">
        <f>I35</f>
        <v>0</v>
      </c>
      <c r="K24" s="11">
        <f t="shared" si="0"/>
        <v>0</v>
      </c>
      <c r="L24" s="11">
        <f t="shared" si="1"/>
        <v>0</v>
      </c>
      <c r="M24" s="11">
        <f t="shared" si="2"/>
        <v>0</v>
      </c>
      <c r="N24" s="11" t="s">
        <v>49</v>
      </c>
    </row>
    <row r="25" spans="1:14" s="5" customFormat="1" ht="12.75">
      <c r="A25" s="10">
        <v>5</v>
      </c>
      <c r="B25" s="11" t="s">
        <v>58</v>
      </c>
      <c r="C25" s="11" t="s">
        <v>37</v>
      </c>
      <c r="D25" s="11" t="s">
        <v>20</v>
      </c>
      <c r="E25" s="12" t="s">
        <v>59</v>
      </c>
      <c r="F25" s="12" t="s">
        <v>45</v>
      </c>
      <c r="G25" s="12" t="s">
        <v>8</v>
      </c>
      <c r="H25" s="12" t="s">
        <v>2</v>
      </c>
      <c r="I25" s="11">
        <v>1.485</v>
      </c>
      <c r="J25" s="11">
        <f>I35</f>
        <v>0</v>
      </c>
      <c r="K25" s="11">
        <f>I25*J25</f>
        <v>0</v>
      </c>
      <c r="L25" s="11">
        <f>I25*J25</f>
        <v>0</v>
      </c>
      <c r="M25" s="11">
        <f>K25+L25</f>
        <v>0</v>
      </c>
      <c r="N25" s="11" t="s">
        <v>49</v>
      </c>
    </row>
    <row r="26" spans="5:13" s="5" customFormat="1" ht="12.75">
      <c r="E26" s="12" t="s">
        <v>59</v>
      </c>
      <c r="F26" s="12" t="s">
        <v>45</v>
      </c>
      <c r="G26" s="12" t="s">
        <v>77</v>
      </c>
      <c r="H26" s="12" t="s">
        <v>2</v>
      </c>
      <c r="I26" s="11">
        <v>0.165</v>
      </c>
      <c r="J26" s="11">
        <f>I42</f>
        <v>0</v>
      </c>
      <c r="K26" s="11">
        <f>I26*J26</f>
        <v>0</v>
      </c>
      <c r="L26" s="11">
        <f>I26*J26</f>
        <v>0</v>
      </c>
      <c r="M26" s="11">
        <f>K26+L26</f>
        <v>0</v>
      </c>
    </row>
    <row r="27" spans="1:14" s="5" customFormat="1" ht="12.75">
      <c r="A27" s="10"/>
      <c r="B27" s="13" t="s">
        <v>22</v>
      </c>
      <c r="C27" s="13"/>
      <c r="D27" s="11"/>
      <c r="E27" s="12"/>
      <c r="F27" s="12"/>
      <c r="G27" s="12"/>
      <c r="H27" s="12"/>
      <c r="I27" s="14">
        <f>SUM(I8:I26)</f>
        <v>7.6000000000000005</v>
      </c>
      <c r="J27" s="11"/>
      <c r="K27" s="11">
        <f>SUM(K8:K26)</f>
        <v>0</v>
      </c>
      <c r="L27" s="11">
        <f>SUM(L8:L26)</f>
        <v>0</v>
      </c>
      <c r="M27" s="14">
        <f>SUM(M8:M26)</f>
        <v>0</v>
      </c>
      <c r="N27" s="11"/>
    </row>
    <row r="28" s="5" customFormat="1" ht="12.75"/>
    <row r="29" s="5" customFormat="1" ht="12.75">
      <c r="A29" s="6" t="s">
        <v>31</v>
      </c>
    </row>
    <row r="30" s="5" customFormat="1" ht="12.75"/>
    <row r="31" spans="1:9" s="5" customFormat="1" ht="12.75">
      <c r="A31" s="18" t="s">
        <v>12</v>
      </c>
      <c r="B31" s="18"/>
      <c r="C31" s="20" t="s">
        <v>3</v>
      </c>
      <c r="D31" s="20"/>
      <c r="E31" s="20"/>
      <c r="F31" s="20"/>
      <c r="G31" s="20"/>
      <c r="H31" s="9" t="s">
        <v>0</v>
      </c>
      <c r="I31" s="9" t="s">
        <v>13</v>
      </c>
    </row>
    <row r="32" spans="1:9" s="5" customFormat="1" ht="12.75">
      <c r="A32" s="19" t="s">
        <v>4</v>
      </c>
      <c r="B32" s="19"/>
      <c r="C32" s="22" t="s">
        <v>9</v>
      </c>
      <c r="D32" s="22"/>
      <c r="E32" s="22"/>
      <c r="F32" s="22"/>
      <c r="G32" s="22"/>
      <c r="H32" s="12" t="s">
        <v>2</v>
      </c>
      <c r="I32" s="17"/>
    </row>
    <row r="33" spans="1:9" s="5" customFormat="1" ht="12.75">
      <c r="A33" s="19" t="s">
        <v>6</v>
      </c>
      <c r="B33" s="19"/>
      <c r="C33" s="22" t="s">
        <v>5</v>
      </c>
      <c r="D33" s="22"/>
      <c r="E33" s="22"/>
      <c r="F33" s="22"/>
      <c r="G33" s="22"/>
      <c r="H33" s="12" t="s">
        <v>2</v>
      </c>
      <c r="I33" s="17"/>
    </row>
    <row r="34" spans="1:9" s="5" customFormat="1" ht="12.75">
      <c r="A34" s="19" t="s">
        <v>7</v>
      </c>
      <c r="B34" s="19"/>
      <c r="C34" s="22" t="s">
        <v>10</v>
      </c>
      <c r="D34" s="22"/>
      <c r="E34" s="22"/>
      <c r="F34" s="22"/>
      <c r="G34" s="22"/>
      <c r="H34" s="12" t="s">
        <v>2</v>
      </c>
      <c r="I34" s="17"/>
    </row>
    <row r="35" spans="1:9" s="5" customFormat="1" ht="12.75">
      <c r="A35" s="19" t="s">
        <v>8</v>
      </c>
      <c r="B35" s="19"/>
      <c r="C35" s="22" t="s">
        <v>11</v>
      </c>
      <c r="D35" s="22"/>
      <c r="E35" s="22"/>
      <c r="F35" s="22"/>
      <c r="G35" s="22"/>
      <c r="H35" s="12" t="s">
        <v>2</v>
      </c>
      <c r="I35" s="17"/>
    </row>
    <row r="36" spans="1:9" s="5" customFormat="1" ht="12.75">
      <c r="A36" s="19" t="s">
        <v>65</v>
      </c>
      <c r="B36" s="19"/>
      <c r="C36" s="23" t="s">
        <v>66</v>
      </c>
      <c r="D36" s="23"/>
      <c r="E36" s="23"/>
      <c r="F36" s="23"/>
      <c r="G36" s="23"/>
      <c r="H36" s="12" t="s">
        <v>2</v>
      </c>
      <c r="I36" s="17"/>
    </row>
    <row r="37" spans="1:9" s="5" customFormat="1" ht="12.75">
      <c r="A37" s="19" t="s">
        <v>67</v>
      </c>
      <c r="B37" s="19"/>
      <c r="C37" s="23" t="s">
        <v>68</v>
      </c>
      <c r="D37" s="23"/>
      <c r="E37" s="23"/>
      <c r="F37" s="23"/>
      <c r="G37" s="23"/>
      <c r="H37" s="12" t="s">
        <v>2</v>
      </c>
      <c r="I37" s="17"/>
    </row>
    <row r="38" spans="1:9" s="5" customFormat="1" ht="12.75">
      <c r="A38" s="19" t="s">
        <v>69</v>
      </c>
      <c r="B38" s="19"/>
      <c r="C38" s="23" t="s">
        <v>70</v>
      </c>
      <c r="D38" s="23"/>
      <c r="E38" s="23"/>
      <c r="F38" s="23"/>
      <c r="G38" s="23"/>
      <c r="H38" s="12" t="s">
        <v>2</v>
      </c>
      <c r="I38" s="17"/>
    </row>
    <row r="39" spans="1:9" s="5" customFormat="1" ht="12.75">
      <c r="A39" s="19" t="s">
        <v>71</v>
      </c>
      <c r="B39" s="19"/>
      <c r="C39" s="23" t="s">
        <v>72</v>
      </c>
      <c r="D39" s="23"/>
      <c r="E39" s="23"/>
      <c r="F39" s="23"/>
      <c r="G39" s="23"/>
      <c r="H39" s="12" t="s">
        <v>2</v>
      </c>
      <c r="I39" s="17"/>
    </row>
    <row r="40" spans="1:9" s="5" customFormat="1" ht="12.75">
      <c r="A40" s="19" t="s">
        <v>73</v>
      </c>
      <c r="B40" s="19"/>
      <c r="C40" s="21" t="s">
        <v>74</v>
      </c>
      <c r="D40" s="21"/>
      <c r="E40" s="21"/>
      <c r="F40" s="21"/>
      <c r="G40" s="21"/>
      <c r="H40" s="12" t="s">
        <v>2</v>
      </c>
      <c r="I40" s="17"/>
    </row>
    <row r="41" spans="1:9" s="5" customFormat="1" ht="12.75">
      <c r="A41" s="19" t="s">
        <v>75</v>
      </c>
      <c r="B41" s="19"/>
      <c r="C41" s="21" t="s">
        <v>76</v>
      </c>
      <c r="D41" s="21"/>
      <c r="E41" s="21"/>
      <c r="F41" s="21"/>
      <c r="G41" s="21"/>
      <c r="H41" s="12" t="s">
        <v>2</v>
      </c>
      <c r="I41" s="17"/>
    </row>
    <row r="42" spans="1:9" s="5" customFormat="1" ht="12.75">
      <c r="A42" s="19" t="s">
        <v>77</v>
      </c>
      <c r="B42" s="19"/>
      <c r="C42" s="21" t="s">
        <v>78</v>
      </c>
      <c r="D42" s="21"/>
      <c r="E42" s="21"/>
      <c r="F42" s="21"/>
      <c r="G42" s="21"/>
      <c r="H42" s="12" t="s">
        <v>2</v>
      </c>
      <c r="I42" s="17"/>
    </row>
    <row r="43" spans="1:9" s="5" customFormat="1" ht="12.75">
      <c r="A43" s="19" t="s">
        <v>79</v>
      </c>
      <c r="B43" s="19"/>
      <c r="C43" s="21" t="s">
        <v>80</v>
      </c>
      <c r="D43" s="21"/>
      <c r="E43" s="21"/>
      <c r="F43" s="21"/>
      <c r="G43" s="21"/>
      <c r="H43" s="12" t="s">
        <v>2</v>
      </c>
      <c r="I43" s="17"/>
    </row>
    <row r="44" s="5" customFormat="1" ht="12.75"/>
    <row r="45" s="5" customFormat="1" ht="12.75">
      <c r="A45" s="6" t="s">
        <v>81</v>
      </c>
    </row>
    <row r="46" spans="1:2" s="5" customFormat="1" ht="12.75">
      <c r="A46" s="5" t="s">
        <v>60</v>
      </c>
      <c r="B46" s="5" t="s">
        <v>82</v>
      </c>
    </row>
    <row r="47" spans="1:2" s="5" customFormat="1" ht="12.75">
      <c r="A47" s="5" t="s">
        <v>32</v>
      </c>
      <c r="B47" s="16" t="s">
        <v>61</v>
      </c>
    </row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</sheetData>
  <sheetProtection password="CD63" sheet="1"/>
  <mergeCells count="26">
    <mergeCell ref="A38:B38"/>
    <mergeCell ref="C38:G38"/>
    <mergeCell ref="A39:B39"/>
    <mergeCell ref="C39:G39"/>
    <mergeCell ref="A35:B35"/>
    <mergeCell ref="C35:G35"/>
    <mergeCell ref="A36:B36"/>
    <mergeCell ref="C36:G36"/>
    <mergeCell ref="A37:B37"/>
    <mergeCell ref="C37:G37"/>
    <mergeCell ref="A32:B32"/>
    <mergeCell ref="C32:G32"/>
    <mergeCell ref="A33:B33"/>
    <mergeCell ref="C33:G33"/>
    <mergeCell ref="A34:B34"/>
    <mergeCell ref="C34:G34"/>
    <mergeCell ref="A31:B31"/>
    <mergeCell ref="A40:B40"/>
    <mergeCell ref="A41:B41"/>
    <mergeCell ref="A42:B42"/>
    <mergeCell ref="A43:B43"/>
    <mergeCell ref="C31:G31"/>
    <mergeCell ref="C40:G40"/>
    <mergeCell ref="C41:G41"/>
    <mergeCell ref="C42:G42"/>
    <mergeCell ref="C43:G4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Vlkanova</dc:creator>
  <cp:keywords/>
  <dc:description/>
  <cp:lastModifiedBy>Petr Kramář</cp:lastModifiedBy>
  <cp:lastPrinted>2022-02-27T16:58:32Z</cp:lastPrinted>
  <dcterms:created xsi:type="dcterms:W3CDTF">2007-11-21T19:24:09Z</dcterms:created>
  <dcterms:modified xsi:type="dcterms:W3CDTF">2023-03-09T13:43:42Z</dcterms:modified>
  <cp:category/>
  <cp:version/>
  <cp:contentType/>
  <cp:contentStatus/>
</cp:coreProperties>
</file>