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000" activeTab="1"/>
  </bookViews>
  <sheets>
    <sheet name="List1" sheetId="1" r:id="rId1"/>
    <sheet name="Výstup" sheetId="2" r:id="rId2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<sst xmlns="http://schemas.openxmlformats.org/spreadsheetml/2006/main" count="89" uniqueCount="44">
  <si>
    <t>Umístění vrtu</t>
  </si>
  <si>
    <t>Označení vrtu</t>
  </si>
  <si>
    <t>délka v betonu (m)</t>
  </si>
  <si>
    <t>Průměr vrtu (mm)</t>
  </si>
  <si>
    <t>směr vrtu</t>
  </si>
  <si>
    <t>MJ</t>
  </si>
  <si>
    <t>Množství</t>
  </si>
  <si>
    <t>J. cena (Kč)</t>
  </si>
  <si>
    <t>Cena celkem (Kč)</t>
  </si>
  <si>
    <t>m</t>
  </si>
  <si>
    <t>Přesun vrtací techniky vč. montáže a demontáže</t>
  </si>
  <si>
    <t>kpl</t>
  </si>
  <si>
    <t>Cena celkem</t>
  </si>
  <si>
    <t>Soupis prací</t>
  </si>
  <si>
    <t>levá stěna štěrkové propusti, 1000 mm nade dnem</t>
  </si>
  <si>
    <t>pravá stěna štěrkové propusti, 1000 mm nade dnem</t>
  </si>
  <si>
    <t>levá stěna štoly, výškově shodně s vrtem 05</t>
  </si>
  <si>
    <t>pravá stěna štoly, výškově v úrovni vodorovné pracov.spáry</t>
  </si>
  <si>
    <t>levá stěna štoly, 1000 mm nad podlahou</t>
  </si>
  <si>
    <t>pravá stěna štoly, 1000 mm nad podlahou</t>
  </si>
  <si>
    <t>vlevo v místě trhliny před vodící kolejnicí tabulového uzávěru, cca 1000 mm nad podlahou</t>
  </si>
  <si>
    <t xml:space="preserve">mezi potrubími, blíže pravému, výškově viz foto v kap. 5 </t>
  </si>
  <si>
    <t>svislý</t>
  </si>
  <si>
    <r>
      <t>sestupný, 5-10</t>
    </r>
    <r>
      <rPr>
        <vertAlign val="superscript"/>
        <sz val="10"/>
        <color theme="1"/>
        <rFont val="Arial"/>
        <family val="2"/>
      </rPr>
      <t>o</t>
    </r>
    <r>
      <rPr>
        <sz val="10"/>
        <color theme="1"/>
        <rFont val="Arial"/>
        <family val="2"/>
      </rPr>
      <t xml:space="preserve"> od vodorovné roviny</t>
    </r>
  </si>
  <si>
    <t>levobřežní pilíř (750 mm od líce pilíře)</t>
  </si>
  <si>
    <t>Jádrové vrty diamantovými korunkami do stavebních materiálů a horniny D přes 100 do 110 mm, vytažení a uložení jádra</t>
  </si>
  <si>
    <t>Jádrové vrty diamantovými korunkami do stavebních materiálů a horniny D přes 56 do 93 mm, vytažení a uložení jádra</t>
  </si>
  <si>
    <t>Přesun hmot pro vrty samostatné</t>
  </si>
  <si>
    <t>t</t>
  </si>
  <si>
    <t>m3</t>
  </si>
  <si>
    <t>tj.</t>
  </si>
  <si>
    <t>kg</t>
  </si>
  <si>
    <t>Výplň vrtu (zálivka) cementovou směsí C30/37</t>
  </si>
  <si>
    <t>ks</t>
  </si>
  <si>
    <t>Vizuální prohlídka vývrtů, fotodokumentace a popis vývrtů</t>
  </si>
  <si>
    <t>Orientační rozpočet</t>
  </si>
  <si>
    <t>VD Litice - technické podmínky pro vrtný průzkum</t>
  </si>
  <si>
    <t>Parametry vrtů</t>
  </si>
  <si>
    <t>Laboratorní analýzy vzorků jádrových vývrtů:</t>
  </si>
  <si>
    <t xml:space="preserve"> - objemová hmotnost</t>
  </si>
  <si>
    <t xml:space="preserve"> - pevnost v tlaku</t>
  </si>
  <si>
    <t xml:space="preserve"> - nasákavost</t>
  </si>
  <si>
    <t xml:space="preserve"> - pórovitost</t>
  </si>
  <si>
    <t xml:space="preserve"> - křemičitoalkalická reakce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</si>
</sst>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-* #,##0.0_-;\-* #,##0.0_-;_-* &quot;-&quot;??_-;_-@_-"/>
    <numFmt numFmtId="165" formatCode="_-* #,##0\ [$Kč-405]_-;\-* #,##0\ [$Kč-405]_-;_-* &quot;-&quot;??\ [$Kč-405]_-;_-@_-"/>
    <numFmt numFmtId="166" formatCode="_-* #,##0.00\ [$Kč-405]_-;\-* #,##0.00\ [$Kč-405]_-;_-* &quot;-&quot;??\ [$Kč-405]_-;_-@_-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0"/>
      <color theme="1"/>
      <name val="Arial"/>
      <family val="2"/>
    </font>
    <font>
      <vertAlign val="superscript"/>
      <sz val="10"/>
      <color theme="1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3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3" fontId="2" fillId="0" borderId="2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4" fillId="0" borderId="1" xfId="0" applyFont="1" applyBorder="1"/>
    <xf numFmtId="0" fontId="0" fillId="0" borderId="4" xfId="0" applyBorder="1" applyAlignment="1">
      <alignment horizontal="center"/>
    </xf>
    <xf numFmtId="3" fontId="0" fillId="0" borderId="4" xfId="0" applyNumberFormat="1" applyBorder="1" applyAlignment="1">
      <alignment horizontal="center"/>
    </xf>
    <xf numFmtId="0" fontId="0" fillId="0" borderId="1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7" xfId="0" applyFont="1" applyBorder="1" applyAlignment="1">
      <alignment/>
    </xf>
    <xf numFmtId="164" fontId="0" fillId="0" borderId="1" xfId="20" applyNumberFormat="1" applyFont="1" applyBorder="1" applyAlignment="1">
      <alignment/>
    </xf>
    <xf numFmtId="164" fontId="0" fillId="0" borderId="4" xfId="20" applyNumberFormat="1" applyFont="1" applyBorder="1" applyAlignment="1">
      <alignment/>
    </xf>
    <xf numFmtId="0" fontId="3" fillId="0" borderId="0" xfId="0" applyFont="1" applyAlignment="1">
      <alignment vertical="center"/>
    </xf>
    <xf numFmtId="0" fontId="2" fillId="0" borderId="0" xfId="0" applyFont="1"/>
    <xf numFmtId="0" fontId="0" fillId="0" borderId="3" xfId="0" applyFont="1" applyBorder="1" applyAlignment="1">
      <alignment vertical="center" wrapText="1"/>
    </xf>
    <xf numFmtId="165" fontId="0" fillId="0" borderId="2" xfId="0" applyNumberFormat="1" applyBorder="1" applyAlignment="1">
      <alignment horizontal="center"/>
    </xf>
    <xf numFmtId="0" fontId="0" fillId="0" borderId="2" xfId="0" applyFont="1" applyBorder="1" applyAlignment="1">
      <alignment vertical="center"/>
    </xf>
    <xf numFmtId="164" fontId="0" fillId="0" borderId="2" xfId="20" applyNumberFormat="1" applyFont="1" applyBorder="1" applyAlignment="1">
      <alignment/>
    </xf>
    <xf numFmtId="3" fontId="0" fillId="0" borderId="2" xfId="0" applyNumberFormat="1" applyBorder="1" applyAlignment="1">
      <alignment horizontal="center"/>
    </xf>
    <xf numFmtId="3" fontId="0" fillId="0" borderId="2" xfId="0" applyNumberForma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6" fontId="0" fillId="0" borderId="1" xfId="0" applyNumberFormat="1" applyBorder="1" applyAlignment="1">
      <alignment horizontal="center" vertical="center"/>
    </xf>
    <xf numFmtId="0" fontId="3" fillId="0" borderId="0" xfId="0" applyFont="1" applyAlignment="1">
      <alignment horizontal="left"/>
    </xf>
    <xf numFmtId="166" fontId="2" fillId="0" borderId="2" xfId="0" applyNumberFormat="1" applyFont="1" applyBorder="1" applyAlignment="1">
      <alignment horizontal="center" vertical="center"/>
    </xf>
    <xf numFmtId="2" fontId="0" fillId="0" borderId="1" xfId="0" applyNumberFormat="1" applyBorder="1" applyAlignment="1" applyProtection="1">
      <alignment horizont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31"/>
  <sheetViews>
    <sheetView workbookViewId="0" topLeftCell="A1"/>
  </sheetViews>
  <sheetFormatPr defaultColWidth="9.140625" defaultRowHeight="15"/>
  <cols>
    <col min="1" max="1" width="4.57421875" style="0" customWidth="1"/>
    <col min="2" max="2" width="106.421875" style="0" customWidth="1"/>
    <col min="3" max="4" width="11.00390625" style="0" customWidth="1"/>
    <col min="5" max="5" width="31.140625" style="0" customWidth="1"/>
    <col min="6" max="6" width="11.140625" style="0" customWidth="1"/>
    <col min="7" max="7" width="11.8515625" style="0" customWidth="1"/>
    <col min="8" max="8" width="9.421875" style="0" customWidth="1"/>
    <col min="10" max="10" width="12.00390625" style="0" customWidth="1"/>
    <col min="11" max="11" width="16.421875" style="0" customWidth="1"/>
  </cols>
  <sheetData>
    <row r="1" ht="15">
      <c r="B1" s="28" t="s">
        <v>36</v>
      </c>
    </row>
    <row r="3" spans="2:14" ht="17.25">
      <c r="B3" s="27" t="s">
        <v>35</v>
      </c>
      <c r="C3" s="27"/>
      <c r="D3" s="27"/>
      <c r="E3" s="27"/>
      <c r="F3" s="27"/>
      <c r="G3" s="27"/>
      <c r="H3" s="27"/>
      <c r="I3" s="27"/>
      <c r="J3" s="27"/>
      <c r="K3" s="27"/>
      <c r="L3" s="2"/>
      <c r="M3" s="2"/>
      <c r="N3" s="2"/>
    </row>
    <row r="4" spans="2:10" ht="30">
      <c r="B4" s="23" t="s">
        <v>13</v>
      </c>
      <c r="C4" s="23"/>
      <c r="D4" s="7" t="s">
        <v>5</v>
      </c>
      <c r="E4" s="7" t="s">
        <v>6</v>
      </c>
      <c r="F4" s="4" t="s">
        <v>7</v>
      </c>
      <c r="G4" s="4" t="s">
        <v>8</v>
      </c>
      <c r="H4" s="2"/>
      <c r="I4" s="2"/>
      <c r="J4" s="2"/>
    </row>
    <row r="5" spans="2:7" ht="15">
      <c r="B5" s="21"/>
      <c r="C5" s="21"/>
      <c r="D5" s="6" t="s">
        <v>9</v>
      </c>
      <c r="E5" s="25"/>
      <c r="F5" s="8"/>
      <c r="G5" s="5"/>
    </row>
    <row r="6" spans="2:7" ht="15">
      <c r="B6" s="22" t="s">
        <v>26</v>
      </c>
      <c r="C6" s="21"/>
      <c r="D6" s="6" t="s">
        <v>9</v>
      </c>
      <c r="E6" s="25">
        <v>9.2</v>
      </c>
      <c r="F6" s="8">
        <v>3500</v>
      </c>
      <c r="G6" s="5">
        <f aca="true" t="shared" si="0" ref="G6:G17">E6*F6</f>
        <v>32199.999999999996</v>
      </c>
    </row>
    <row r="7" spans="2:7" ht="15">
      <c r="B7" s="22" t="s">
        <v>25</v>
      </c>
      <c r="C7" s="21"/>
      <c r="D7" s="6" t="s">
        <v>9</v>
      </c>
      <c r="E7" s="25">
        <v>2</v>
      </c>
      <c r="F7" s="8">
        <v>6500</v>
      </c>
      <c r="G7" s="5">
        <f t="shared" si="0"/>
        <v>13000</v>
      </c>
    </row>
    <row r="8" spans="2:7" ht="15">
      <c r="B8" s="22" t="s">
        <v>27</v>
      </c>
      <c r="C8" s="21"/>
      <c r="D8" s="19" t="s">
        <v>28</v>
      </c>
      <c r="E8" s="26">
        <v>0.1925</v>
      </c>
      <c r="F8" s="20">
        <v>1500</v>
      </c>
      <c r="G8" s="5">
        <f t="shared" si="0"/>
        <v>288.75</v>
      </c>
    </row>
    <row r="9" spans="2:7" ht="15">
      <c r="B9" s="22" t="s">
        <v>10</v>
      </c>
      <c r="C9" s="21"/>
      <c r="D9" s="19" t="s">
        <v>11</v>
      </c>
      <c r="E9" s="26">
        <v>1</v>
      </c>
      <c r="F9" s="20">
        <v>20000</v>
      </c>
      <c r="G9" s="5">
        <f t="shared" si="0"/>
        <v>20000</v>
      </c>
    </row>
    <row r="10" spans="2:7" ht="15">
      <c r="B10" s="22" t="s">
        <v>32</v>
      </c>
      <c r="C10" s="21"/>
      <c r="D10" s="19" t="s">
        <v>9</v>
      </c>
      <c r="E10" s="26">
        <v>11.2</v>
      </c>
      <c r="F10" s="20">
        <v>800</v>
      </c>
      <c r="G10" s="5">
        <f t="shared" si="0"/>
        <v>8960</v>
      </c>
    </row>
    <row r="11" spans="2:7" ht="15">
      <c r="B11" s="22" t="s">
        <v>34</v>
      </c>
      <c r="C11" s="21"/>
      <c r="D11" s="19" t="s">
        <v>11</v>
      </c>
      <c r="E11" s="26">
        <v>1</v>
      </c>
      <c r="F11" s="20">
        <v>3000</v>
      </c>
      <c r="G11" s="5">
        <f t="shared" si="0"/>
        <v>3000</v>
      </c>
    </row>
    <row r="12" spans="2:7" ht="15">
      <c r="B12" s="22" t="s">
        <v>38</v>
      </c>
      <c r="C12" s="21"/>
      <c r="D12" s="6"/>
      <c r="E12" s="25"/>
      <c r="F12" s="8"/>
      <c r="G12" s="5"/>
    </row>
    <row r="13" spans="2:7" ht="15">
      <c r="B13" s="11" t="s">
        <v>39</v>
      </c>
      <c r="C13" s="21"/>
      <c r="D13" s="6" t="s">
        <v>33</v>
      </c>
      <c r="E13" s="25">
        <v>9</v>
      </c>
      <c r="F13" s="8">
        <v>300</v>
      </c>
      <c r="G13" s="5">
        <f t="shared" si="0"/>
        <v>2700</v>
      </c>
    </row>
    <row r="14" spans="2:7" ht="15">
      <c r="B14" s="11" t="s">
        <v>40</v>
      </c>
      <c r="C14" s="21"/>
      <c r="D14" s="6" t="s">
        <v>33</v>
      </c>
      <c r="E14" s="25">
        <v>9</v>
      </c>
      <c r="F14" s="8">
        <v>250</v>
      </c>
      <c r="G14" s="5">
        <f t="shared" si="0"/>
        <v>2250</v>
      </c>
    </row>
    <row r="15" spans="2:7" ht="15">
      <c r="B15" s="11" t="s">
        <v>41</v>
      </c>
      <c r="C15" s="21"/>
      <c r="D15" s="6" t="s">
        <v>33</v>
      </c>
      <c r="E15" s="25">
        <v>9</v>
      </c>
      <c r="F15" s="8">
        <v>700</v>
      </c>
      <c r="G15" s="5">
        <f t="shared" si="0"/>
        <v>6300</v>
      </c>
    </row>
    <row r="16" spans="2:7" ht="15">
      <c r="B16" s="11" t="s">
        <v>42</v>
      </c>
      <c r="C16" s="21"/>
      <c r="D16" s="6" t="s">
        <v>33</v>
      </c>
      <c r="E16" s="25">
        <v>9</v>
      </c>
      <c r="F16" s="8">
        <v>660</v>
      </c>
      <c r="G16" s="5">
        <f t="shared" si="0"/>
        <v>5940</v>
      </c>
    </row>
    <row r="17" spans="2:7" ht="15">
      <c r="B17" s="11" t="s">
        <v>43</v>
      </c>
      <c r="C17" s="21"/>
      <c r="D17" s="6" t="s">
        <v>33</v>
      </c>
      <c r="E17" s="25">
        <v>2</v>
      </c>
      <c r="F17" s="8">
        <v>2000</v>
      </c>
      <c r="G17" s="5">
        <f t="shared" si="0"/>
        <v>4000</v>
      </c>
    </row>
    <row r="18" spans="2:7" ht="15">
      <c r="B18" s="24" t="s">
        <v>12</v>
      </c>
      <c r="C18" s="9"/>
      <c r="D18" s="9"/>
      <c r="E18" s="9"/>
      <c r="F18" s="9"/>
      <c r="G18" s="10">
        <f>SUM(G5:G17)</f>
        <v>98638.75</v>
      </c>
    </row>
    <row r="19" spans="2:11" ht="15">
      <c r="B19" s="1"/>
      <c r="C19" s="1"/>
      <c r="D19" s="1"/>
      <c r="E19" s="1"/>
      <c r="F19" s="1"/>
      <c r="G19" s="1"/>
      <c r="H19" s="1"/>
      <c r="I19" s="1"/>
      <c r="J19" s="1"/>
      <c r="K19" s="3"/>
    </row>
    <row r="21" spans="2:8" ht="17.25">
      <c r="B21" s="40" t="s">
        <v>37</v>
      </c>
      <c r="C21" s="40"/>
      <c r="D21" s="40"/>
      <c r="E21" s="40"/>
      <c r="F21" s="40"/>
      <c r="G21" s="40"/>
      <c r="H21" s="40"/>
    </row>
    <row r="22" spans="2:12" ht="30">
      <c r="B22" s="12" t="s">
        <v>0</v>
      </c>
      <c r="C22" s="4" t="s">
        <v>1</v>
      </c>
      <c r="D22" s="4" t="s">
        <v>3</v>
      </c>
      <c r="E22" s="4" t="s">
        <v>4</v>
      </c>
      <c r="F22" s="4" t="s">
        <v>2</v>
      </c>
      <c r="G22" s="2"/>
      <c r="H22" s="2"/>
      <c r="I22" s="2"/>
      <c r="J22" s="2"/>
      <c r="K22" s="2"/>
      <c r="L22" s="2"/>
    </row>
    <row r="23" spans="2:12" ht="24.95" customHeight="1">
      <c r="B23" s="13" t="s">
        <v>24</v>
      </c>
      <c r="C23" s="17">
        <v>1</v>
      </c>
      <c r="D23" s="16">
        <v>76</v>
      </c>
      <c r="E23" s="16" t="s">
        <v>22</v>
      </c>
      <c r="F23" s="16">
        <v>3</v>
      </c>
      <c r="G23" s="2"/>
      <c r="H23" s="2"/>
      <c r="I23" s="2"/>
      <c r="J23" s="2"/>
      <c r="K23" s="2"/>
      <c r="L23" s="2"/>
    </row>
    <row r="24" spans="2:12" ht="24.95" customHeight="1">
      <c r="B24" s="14" t="s">
        <v>14</v>
      </c>
      <c r="C24" s="17">
        <v>2</v>
      </c>
      <c r="D24" s="16">
        <v>76</v>
      </c>
      <c r="E24" s="18" t="s">
        <v>23</v>
      </c>
      <c r="F24" s="16">
        <v>0.6</v>
      </c>
      <c r="G24" s="2"/>
      <c r="H24" s="2"/>
      <c r="I24" s="2"/>
      <c r="J24" s="2"/>
      <c r="K24" s="2"/>
      <c r="L24" s="2"/>
    </row>
    <row r="25" spans="2:12" ht="24.95" customHeight="1">
      <c r="B25" s="15" t="s">
        <v>15</v>
      </c>
      <c r="C25" s="17">
        <v>3</v>
      </c>
      <c r="D25" s="16">
        <v>76</v>
      </c>
      <c r="E25" s="18" t="s">
        <v>23</v>
      </c>
      <c r="F25" s="16">
        <v>0.6</v>
      </c>
      <c r="G25" s="2"/>
      <c r="H25" s="2"/>
      <c r="I25" s="2"/>
      <c r="J25" s="2"/>
      <c r="K25" s="2"/>
      <c r="L25" s="2"/>
    </row>
    <row r="26" spans="2:12" ht="24.95" customHeight="1">
      <c r="B26" s="14" t="s">
        <v>16</v>
      </c>
      <c r="C26" s="17">
        <v>4</v>
      </c>
      <c r="D26" s="16">
        <v>76</v>
      </c>
      <c r="E26" s="18" t="s">
        <v>23</v>
      </c>
      <c r="F26" s="16">
        <v>1</v>
      </c>
      <c r="G26" s="2"/>
      <c r="H26" s="2"/>
      <c r="I26" s="2"/>
      <c r="J26" s="2"/>
      <c r="K26" s="2"/>
      <c r="L26" s="2"/>
    </row>
    <row r="27" spans="2:12" ht="24.95" customHeight="1">
      <c r="B27" s="14" t="s">
        <v>17</v>
      </c>
      <c r="C27" s="17">
        <v>5</v>
      </c>
      <c r="D27" s="16">
        <v>76</v>
      </c>
      <c r="E27" s="18" t="s">
        <v>23</v>
      </c>
      <c r="F27" s="16">
        <v>1</v>
      </c>
      <c r="G27" s="2"/>
      <c r="H27" s="2"/>
      <c r="I27" s="2"/>
      <c r="J27" s="2"/>
      <c r="K27" s="2"/>
      <c r="L27" s="2"/>
    </row>
    <row r="28" spans="2:12" ht="24.95" customHeight="1">
      <c r="B28" s="14" t="s">
        <v>18</v>
      </c>
      <c r="C28" s="17">
        <v>6</v>
      </c>
      <c r="D28" s="16">
        <v>76</v>
      </c>
      <c r="E28" s="18" t="s">
        <v>23</v>
      </c>
      <c r="F28" s="16">
        <v>1</v>
      </c>
      <c r="G28" s="2"/>
      <c r="H28" s="2"/>
      <c r="I28" s="2"/>
      <c r="J28" s="2"/>
      <c r="K28" s="2"/>
      <c r="L28" s="2"/>
    </row>
    <row r="29" spans="2:12" ht="24.95" customHeight="1">
      <c r="B29" s="14" t="s">
        <v>19</v>
      </c>
      <c r="C29" s="17">
        <v>7</v>
      </c>
      <c r="D29" s="16">
        <v>76</v>
      </c>
      <c r="E29" s="18" t="s">
        <v>23</v>
      </c>
      <c r="F29" s="16">
        <v>1</v>
      </c>
      <c r="G29" s="2"/>
      <c r="H29" s="2"/>
      <c r="I29" s="2"/>
      <c r="J29" s="2"/>
      <c r="K29" s="2"/>
      <c r="L29" s="2"/>
    </row>
    <row r="30" spans="2:12" ht="24.95" customHeight="1">
      <c r="B30" s="14" t="s">
        <v>20</v>
      </c>
      <c r="C30" s="17">
        <v>8</v>
      </c>
      <c r="D30" s="16">
        <v>76</v>
      </c>
      <c r="E30" s="18" t="s">
        <v>23</v>
      </c>
      <c r="F30" s="16">
        <v>1</v>
      </c>
      <c r="G30" s="2"/>
      <c r="H30" s="2"/>
      <c r="I30" s="2"/>
      <c r="J30" s="2"/>
      <c r="K30" s="2"/>
      <c r="L30" s="2"/>
    </row>
    <row r="31" spans="2:12" ht="24.95" customHeight="1">
      <c r="B31" s="14" t="s">
        <v>21</v>
      </c>
      <c r="C31" s="17">
        <v>9</v>
      </c>
      <c r="D31" s="16">
        <v>150</v>
      </c>
      <c r="E31" s="18" t="s">
        <v>23</v>
      </c>
      <c r="F31" s="16">
        <v>2</v>
      </c>
      <c r="G31" s="2">
        <v>0.077</v>
      </c>
      <c r="H31" s="2" t="s">
        <v>29</v>
      </c>
      <c r="I31" s="2" t="s">
        <v>30</v>
      </c>
      <c r="J31" s="2">
        <f>G31*2500</f>
        <v>192.5</v>
      </c>
      <c r="K31" s="2" t="s">
        <v>31</v>
      </c>
      <c r="L31" s="2"/>
    </row>
  </sheetData>
  <mergeCells count="1">
    <mergeCell ref="B21:H21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8"/>
  <sheetViews>
    <sheetView showGridLines="0" tabSelected="1" workbookViewId="0" topLeftCell="A1">
      <selection activeCell="G6" sqref="G6"/>
    </sheetView>
  </sheetViews>
  <sheetFormatPr defaultColWidth="9.140625" defaultRowHeight="15"/>
  <cols>
    <col min="1" max="1" width="4.57421875" style="0" customWidth="1"/>
    <col min="2" max="2" width="80.57421875" style="0" customWidth="1"/>
    <col min="3" max="3" width="11.00390625" style="0" customWidth="1"/>
    <col min="4" max="4" width="18.421875" style="0" customWidth="1"/>
    <col min="5" max="6" width="14.00390625" style="0" bestFit="1" customWidth="1"/>
    <col min="7" max="7" width="9.421875" style="0" customWidth="1"/>
    <col min="9" max="9" width="12.00390625" style="0" customWidth="1"/>
    <col min="10" max="10" width="16.421875" style="0" customWidth="1"/>
  </cols>
  <sheetData>
    <row r="1" ht="15">
      <c r="B1" s="28"/>
    </row>
    <row r="3" spans="2:13" ht="18" thickBot="1">
      <c r="B3" s="27"/>
      <c r="C3" s="27"/>
      <c r="D3" s="27"/>
      <c r="E3" s="27"/>
      <c r="F3" s="27"/>
      <c r="G3" s="27"/>
      <c r="H3" s="27"/>
      <c r="I3" s="27"/>
      <c r="J3" s="27"/>
      <c r="K3" s="2"/>
      <c r="L3" s="2"/>
      <c r="M3" s="2"/>
    </row>
    <row r="4" spans="2:9" ht="30.75" thickBot="1">
      <c r="B4" s="35" t="s">
        <v>13</v>
      </c>
      <c r="C4" s="36" t="s">
        <v>5</v>
      </c>
      <c r="D4" s="36" t="s">
        <v>6</v>
      </c>
      <c r="E4" s="37" t="s">
        <v>7</v>
      </c>
      <c r="F4" s="38" t="s">
        <v>8</v>
      </c>
      <c r="G4" s="2"/>
      <c r="H4" s="2"/>
      <c r="I4" s="2"/>
    </row>
    <row r="5" spans="2:6" ht="15">
      <c r="B5" s="31"/>
      <c r="C5" s="9" t="s">
        <v>9</v>
      </c>
      <c r="D5" s="32"/>
      <c r="E5" s="33"/>
      <c r="F5" s="34"/>
    </row>
    <row r="6" spans="2:6" ht="30">
      <c r="B6" s="29" t="s">
        <v>26</v>
      </c>
      <c r="C6" s="6" t="s">
        <v>9</v>
      </c>
      <c r="D6" s="25">
        <v>9.2</v>
      </c>
      <c r="E6" s="42"/>
      <c r="F6" s="39">
        <f>E6*D6</f>
        <v>0</v>
      </c>
    </row>
    <row r="7" spans="2:6" ht="30">
      <c r="B7" s="29" t="s">
        <v>25</v>
      </c>
      <c r="C7" s="6" t="s">
        <v>9</v>
      </c>
      <c r="D7" s="25">
        <v>3.5</v>
      </c>
      <c r="E7" s="42"/>
      <c r="F7" s="39">
        <f aca="true" t="shared" si="0" ref="F7:F17">E7*D7</f>
        <v>0</v>
      </c>
    </row>
    <row r="8" spans="2:6" ht="15">
      <c r="B8" s="22" t="s">
        <v>27</v>
      </c>
      <c r="C8" s="19" t="s">
        <v>28</v>
      </c>
      <c r="D8" s="26">
        <v>0.25</v>
      </c>
      <c r="E8" s="42"/>
      <c r="F8" s="39">
        <f t="shared" si="0"/>
        <v>0</v>
      </c>
    </row>
    <row r="9" spans="2:6" ht="15">
      <c r="B9" s="22" t="s">
        <v>10</v>
      </c>
      <c r="C9" s="19" t="s">
        <v>11</v>
      </c>
      <c r="D9" s="26">
        <v>1</v>
      </c>
      <c r="E9" s="42"/>
      <c r="F9" s="39">
        <f t="shared" si="0"/>
        <v>0</v>
      </c>
    </row>
    <row r="10" spans="2:6" ht="15">
      <c r="B10" s="22" t="s">
        <v>32</v>
      </c>
      <c r="C10" s="19" t="s">
        <v>9</v>
      </c>
      <c r="D10" s="26">
        <v>11.2</v>
      </c>
      <c r="E10" s="42"/>
      <c r="F10" s="39">
        <f t="shared" si="0"/>
        <v>0</v>
      </c>
    </row>
    <row r="11" spans="2:6" ht="15">
      <c r="B11" s="22" t="s">
        <v>34</v>
      </c>
      <c r="C11" s="19" t="s">
        <v>11</v>
      </c>
      <c r="D11" s="26">
        <v>1</v>
      </c>
      <c r="E11" s="42"/>
      <c r="F11" s="39">
        <f t="shared" si="0"/>
        <v>0</v>
      </c>
    </row>
    <row r="12" spans="2:6" ht="15">
      <c r="B12" s="22" t="s">
        <v>38</v>
      </c>
      <c r="C12" s="6"/>
      <c r="D12" s="25"/>
      <c r="E12" s="42"/>
      <c r="F12" s="39"/>
    </row>
    <row r="13" spans="2:6" ht="15">
      <c r="B13" s="11" t="s">
        <v>39</v>
      </c>
      <c r="C13" s="6" t="s">
        <v>33</v>
      </c>
      <c r="D13" s="25">
        <v>9</v>
      </c>
      <c r="E13" s="42"/>
      <c r="F13" s="39">
        <f t="shared" si="0"/>
        <v>0</v>
      </c>
    </row>
    <row r="14" spans="2:6" ht="15">
      <c r="B14" s="11" t="s">
        <v>40</v>
      </c>
      <c r="C14" s="6" t="s">
        <v>33</v>
      </c>
      <c r="D14" s="25">
        <v>9</v>
      </c>
      <c r="E14" s="42"/>
      <c r="F14" s="39">
        <f t="shared" si="0"/>
        <v>0</v>
      </c>
    </row>
    <row r="15" spans="2:6" ht="15">
      <c r="B15" s="11" t="s">
        <v>41</v>
      </c>
      <c r="C15" s="6" t="s">
        <v>33</v>
      </c>
      <c r="D15" s="25">
        <v>9</v>
      </c>
      <c r="E15" s="42"/>
      <c r="F15" s="39">
        <f t="shared" si="0"/>
        <v>0</v>
      </c>
    </row>
    <row r="16" spans="2:6" ht="15">
      <c r="B16" s="11" t="s">
        <v>42</v>
      </c>
      <c r="C16" s="6" t="s">
        <v>33</v>
      </c>
      <c r="D16" s="25">
        <v>9</v>
      </c>
      <c r="E16" s="42"/>
      <c r="F16" s="39">
        <f t="shared" si="0"/>
        <v>0</v>
      </c>
    </row>
    <row r="17" spans="2:6" ht="15">
      <c r="B17" s="11" t="s">
        <v>43</v>
      </c>
      <c r="C17" s="6" t="s">
        <v>33</v>
      </c>
      <c r="D17" s="25">
        <v>2</v>
      </c>
      <c r="E17" s="42"/>
      <c r="F17" s="39">
        <f t="shared" si="0"/>
        <v>0</v>
      </c>
    </row>
    <row r="18" spans="2:6" ht="15">
      <c r="B18" s="24" t="s">
        <v>12</v>
      </c>
      <c r="C18" s="9"/>
      <c r="D18" s="9"/>
      <c r="E18" s="30"/>
      <c r="F18" s="41">
        <f>SUM(F6:F17)</f>
        <v>0</v>
      </c>
    </row>
  </sheetData>
  <sheetProtection algorithmName="SHA-512" hashValue="HvdaX29i/h1WloZA0wBJYXZsvsxQkdzRBxARmZxPCdy3NYJzKcz+H5QEVKZAdU92bAE1DOhxBshpssCFz5yE0A==" saltValue="VeIPNj0mtYvaBwufsUErSQ==" spinCount="100000" sheet="1" objects="1" scenarios="1"/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Jiří Kremsa</dc:creator>
  <cp:keywords/>
  <dc:description/>
  <cp:lastModifiedBy>DiS. Michal Kubík</cp:lastModifiedBy>
  <cp:lastPrinted>2020-06-19T06:19:14Z</cp:lastPrinted>
  <dcterms:created xsi:type="dcterms:W3CDTF">2020-06-19T06:15:52Z</dcterms:created>
  <dcterms:modified xsi:type="dcterms:W3CDTF">2023-03-23T08:10:10Z</dcterms:modified>
  <cp:category/>
  <cp:version/>
  <cp:contentType/>
  <cp:contentStatus/>
</cp:coreProperties>
</file>