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Výkaz výměr" sheetId="1" r:id="rId1"/>
  </sheets>
  <definedNames>
    <definedName name="_xlnm.Print_Titles" localSheetId="0">'Výkaz výměr'!$7:$9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<sst xmlns="http://schemas.openxmlformats.org/spreadsheetml/2006/main" count="343" uniqueCount="135">
  <si>
    <t>Provozně technický úsek Roudnice nad Labem</t>
  </si>
  <si>
    <t>Provozní středisko</t>
  </si>
  <si>
    <t>Tok</t>
  </si>
  <si>
    <t>ř. km</t>
  </si>
  <si>
    <t>Břeh</t>
  </si>
  <si>
    <t>Lokalita</t>
  </si>
  <si>
    <t>od</t>
  </si>
  <si>
    <t>do</t>
  </si>
  <si>
    <t>LB, PB,</t>
  </si>
  <si>
    <t>LB+PB</t>
  </si>
  <si>
    <t>Labe</t>
  </si>
  <si>
    <t>PB</t>
  </si>
  <si>
    <t>LB</t>
  </si>
  <si>
    <t>ostrov</t>
  </si>
  <si>
    <t>Kyškovice, p. p. č. 466/1</t>
  </si>
  <si>
    <t>Kly, p. p. č. 908/10</t>
  </si>
  <si>
    <t>Kly, p. p. č. 908/17</t>
  </si>
  <si>
    <t>Kly, p. p. č. 703</t>
  </si>
  <si>
    <t xml:space="preserve">ks </t>
  </si>
  <si>
    <t xml:space="preserve">Cena </t>
  </si>
  <si>
    <t>Hřensko, p. p. č. 365/4</t>
  </si>
  <si>
    <t>Hřensko, p. p. č. 129/1, 130/4, 365/4</t>
  </si>
  <si>
    <t>Dolní Žleb, p. p. č. 558/1</t>
  </si>
  <si>
    <t>Prostřední Žleb, p. p. č. 542/2, 542/3, 543, 1157/2, 1282/1, 1282/11</t>
  </si>
  <si>
    <t>Podmokly, p. p. č. 403/5, 399; 394/7; 394/1</t>
  </si>
  <si>
    <t>Podmokly, p. p. č. 3752</t>
  </si>
  <si>
    <t>Děčín Staré Město p. p. č. 213, Křešice u Děčína, p. p. č. 15/3</t>
  </si>
  <si>
    <t>Křešice u Děčína, p. p. č. 15/3, 817/1, 818</t>
  </si>
  <si>
    <t>Boletice nad Labem, p. p. č. 3</t>
  </si>
  <si>
    <t>Boletice nad Labem, p. p. č. 2</t>
  </si>
  <si>
    <t>Nebočady, p. p. č. 22/1, 29/1, 2/1, 3/1</t>
  </si>
  <si>
    <t>Nebočady, p. p. č. 673/1, 674/1</t>
  </si>
  <si>
    <t>Nebočady, p. p. č. 764, 776/1, 776/3, 812; Těchlovice nad Labem, p. p. č. 832/1</t>
  </si>
  <si>
    <t>Těchlovice nad Labem, p. p. č. 832/1</t>
  </si>
  <si>
    <t>Těchlovice nad Labem, p. p. č. 832/1, 832/2</t>
  </si>
  <si>
    <r>
      <t xml:space="preserve">Malé Březno nad Labem, p. p. č. 652/1, </t>
    </r>
    <r>
      <rPr>
        <sz val="10"/>
        <rFont val="Arial"/>
        <family val="2"/>
      </rPr>
      <t>659,</t>
    </r>
    <r>
      <rPr>
        <sz val="10"/>
        <color theme="1"/>
        <rFont val="Arial"/>
        <family val="2"/>
      </rPr>
      <t xml:space="preserve"> Těchlovice, p. p. č. 838/1, 838/3-5, Přerov u Těchlovic, p. p. č. 155/3</t>
    </r>
  </si>
  <si>
    <t>Povrly, p. p. č. 72, 666,  681, 682</t>
  </si>
  <si>
    <t>Malé Březno nad Labem, p. p. č. 687, 722, 725</t>
  </si>
  <si>
    <t>Velké Březno, p. p. č. 720</t>
  </si>
  <si>
    <t>Neštědice, p. p. č. 35/2,  Povrly, p. p. č. 70, 71, 72</t>
  </si>
  <si>
    <t>Valtířov, p. p. č. 74, 323, Velké Březno, p. p. č. 37/1, 37/2, 720</t>
  </si>
  <si>
    <t>Mojžíř, p. p. č. 466, 478</t>
  </si>
  <si>
    <t>Valtířov, p. p. č. 12/1, Svádov, p. p. č. 1132/1, 1132/2</t>
  </si>
  <si>
    <t>Svádov, p. p. č. 1127/1, 1132/1</t>
  </si>
  <si>
    <t>Střekov, p. p. č. 2960/6</t>
  </si>
  <si>
    <t>Libochovany, p.p.č 1328/2, 1410/2, 1333/10, 1410/2, 1410/4</t>
  </si>
  <si>
    <t>Malé Žernoseky, p.p.č. 303/15, 303/8, 1342/2, 1342/1</t>
  </si>
  <si>
    <t>Tuhaň, p. p. č. 1053/4, 1053/5</t>
  </si>
  <si>
    <t>Libiš, p. p. č. 855</t>
  </si>
  <si>
    <t>Roudnice nad Labem, p. p. č. 2891, 2893/1, 2894/7</t>
  </si>
  <si>
    <t>Roudnice nad Labem, p. p. č.2895, 2896/4, 2898/1, 2897/1, 2898/3</t>
  </si>
  <si>
    <t>Brná, p. p. č. 638/1, 638/3, 660/1, 808/2 Sebuzín p. p. č. 1494, 1524</t>
  </si>
  <si>
    <t>Lovosice, p. p. č. 307/1, 307/3, 1688/1, 1689/4</t>
  </si>
  <si>
    <t>Prosmyky p. p. č. 791/2</t>
  </si>
  <si>
    <t>Prosmyky p. p. č. 791/2, Mlékojedy u Litoměřic p. p. č.  330/1</t>
  </si>
  <si>
    <t>Mlékojedy u Litoměřic p. p. č. 324/1, 330/3, 331, 332/1</t>
  </si>
  <si>
    <t xml:space="preserve">Labe </t>
  </si>
  <si>
    <t>Litoměřice p. p. č. 4680/1, 4680/4, 4687/1</t>
  </si>
  <si>
    <t>Počaply u Terezína p. p. č. 124, 448/1</t>
  </si>
  <si>
    <t>Střekov, p. p. č. 3454, 3455/8</t>
  </si>
  <si>
    <t>Vaňov, p .p. č. 536</t>
  </si>
  <si>
    <t>Brná, p. p. č. 803/1, 711/1, 733/3, 802/3</t>
  </si>
  <si>
    <t>Sebuzín, p. p. č. 1494</t>
  </si>
  <si>
    <t>Dolní Zálezly, p. p. č. 454</t>
  </si>
  <si>
    <t>Prackovice, p. p. č. 1517, 993/3, 991/1, 1504/3, 960/1, 960/4, 987/2, 984/1, 960/3, 962/2, 961/1, 1516</t>
  </si>
  <si>
    <t>Libochovany, p. p. č 1408/3, 1408/1</t>
  </si>
  <si>
    <t>Libochovany, p. p. č 1409,1361,1362/1, 133/10, 1384/3</t>
  </si>
  <si>
    <t>Mělník, p. p. č. 8088</t>
  </si>
  <si>
    <t>Černěves, p. p. č. 680/7, 680/6, 680/2, 860/4</t>
  </si>
  <si>
    <t>Hrobce p. p. č. 660, 662/1, Židovice p.p.č. 398/3, 398/4, 433/2</t>
  </si>
  <si>
    <t>Vědomice p. p. č 334/3, 334/1</t>
  </si>
  <si>
    <t>Libotenice, p. p. č 705/4, 705/6, 700/3, 699, 706/2, 706/4</t>
  </si>
  <si>
    <t>Lounky, p. p. č. 431/2</t>
  </si>
  <si>
    <t>Lounky, p. p. č. 434</t>
  </si>
  <si>
    <t xml:space="preserve">Libotenice, p. p .č. 700/4, 126/2, 700/2 a 663 </t>
  </si>
  <si>
    <t>Nučničky, p. p. č. 240, 217/1, 241, 217/2</t>
  </si>
  <si>
    <t>Počaply u Terezína, p. p. č. 444, 448/1, Nučničky p.p.č. 240, 217/1</t>
  </si>
  <si>
    <t>Lounky p. p.č . 438, 432/1 a Nučnice p. p. č. 258/2, 260/2, 294/1, 331/3, 331/2</t>
  </si>
  <si>
    <t>Křešice, p. p. č. 1086/1</t>
  </si>
  <si>
    <t>Třeboutice, p. p. č 454/3</t>
  </si>
  <si>
    <t>Počaply u Terezína, p. p. č. 448/2</t>
  </si>
  <si>
    <t>České Kopisty, p. p. č. 682/1, 691/1,  Litoměřice p.p.č 4755</t>
  </si>
  <si>
    <t>Litoměřice, p. p. č.  4842/1</t>
  </si>
  <si>
    <t>Litoměřice, p. p. č. 2678/2</t>
  </si>
  <si>
    <t>Mlékojedy u Ltm., p. p. č. 326/1, 328/1</t>
  </si>
  <si>
    <t>Píšťany p. p. č 274/6, 68/15, 68/5, 32/3, 32/2, 274/4</t>
  </si>
  <si>
    <t>Lovosice, p .p. č 307/1, 3099/2</t>
  </si>
  <si>
    <t>Lhotka, p. p. č 565/5</t>
  </si>
  <si>
    <t>Píšťany, p. p. č 301, 291/1, 304/1, 303, 306</t>
  </si>
  <si>
    <t>Malé Žernoseky, p. p. č.  1342/1, 1342/12, 1364/1, 1342/10, 1342/5, 1342/9</t>
  </si>
  <si>
    <t>Velké Žernoseky, p. p. č. 1314/1, 1314/7, 1314/6</t>
  </si>
  <si>
    <t>Velké Žernoseky, p. p. č 1242/7, 1314/2</t>
  </si>
  <si>
    <t>Velké Žernoseky,p. p. č. 1321/1, 86/1, 1314/1</t>
  </si>
  <si>
    <t>Velké Žernoseky, p. p. č. 1314/1, 1321/1</t>
  </si>
  <si>
    <t>Brná, p. p. č 802/2</t>
  </si>
  <si>
    <t>Střekov, p. p. č 4081/1</t>
  </si>
  <si>
    <t>Nebočady, p. p. č. 764, 812</t>
  </si>
  <si>
    <t>Střekov, p. p. č. 3444/11</t>
  </si>
  <si>
    <t>Litoměřice, p. p. č. 2702</t>
  </si>
  <si>
    <t>Litoměřice, p. p. č. 4701</t>
  </si>
  <si>
    <t>Třeboutice, p. p. č. 120/5, 122/2</t>
  </si>
  <si>
    <t>Vědomice, p. p. č. 334/6</t>
  </si>
  <si>
    <t>Dobříň, p.p.č. 616/7</t>
  </si>
  <si>
    <t>Záluží u Roudnice nad Labem, p. p. č. 394/2, 394/12</t>
  </si>
  <si>
    <t>Račice u Štětí, p.p.č. 654/3 a 661/1</t>
  </si>
  <si>
    <t>Hoštka, p. p. č. 2311/3 a 2705/1</t>
  </si>
  <si>
    <t>Hněvice, p. p. č. 306/2, 306/5, 307</t>
  </si>
  <si>
    <t>Horní Počaply, p. p. č. 1157/3, 1110/1, 1157/2, 1157/7, 1156/2, 1156/3, 1157/6</t>
  </si>
  <si>
    <t>Počeplice, p.p.č. 875/4, 835/14, 922/1 875/6</t>
  </si>
  <si>
    <t>Liběchov, p. p. č. 1343/5, 1360, 1343/7 a 1343/1</t>
  </si>
  <si>
    <t>Mělník , p. p. č. 2691/1, 8065/1, 648/4, 2691/2</t>
  </si>
  <si>
    <t>Brozánky, p. p. č. 225/1, Hořín p. p. č. 401/1</t>
  </si>
  <si>
    <t>Úpor, p. p. č. 700</t>
  </si>
  <si>
    <t>Kly, p.p.č. 908/30, Obříství p.p.č 1938</t>
  </si>
  <si>
    <t>Obříství, p.p.č. 1608/25, 1608/28, 1608/27, 1608/29
Kly, p.p.č. 853/2</t>
  </si>
  <si>
    <t>Kly, p.p.č. 908/28</t>
  </si>
  <si>
    <t>Jednotková cena</t>
  </si>
  <si>
    <t>Kč / ks</t>
  </si>
  <si>
    <t>Lovosice VD - ostrov,                                                
Lovosice, p. p. č 2960/1, 2958, 2962/1, 2961, 2956</t>
  </si>
  <si>
    <t>Dobkovice, p. p. č. 759/1 - 5,   759/6, 759,7; 759/9,
Roztoky nad Labem, p. p. č. 166, 177</t>
  </si>
  <si>
    <t>Počet stromů</t>
  </si>
  <si>
    <t>Celková cena (Kč bez DHP)</t>
  </si>
  <si>
    <t>Celkový počet  stromů (ks)</t>
  </si>
  <si>
    <t xml:space="preserve">Generel břehových porostů – 2. etapa </t>
  </si>
  <si>
    <r>
      <t xml:space="preserve">Labe, ř. km </t>
    </r>
    <r>
      <rPr>
        <b/>
        <sz val="18"/>
        <color rgb="FF000000"/>
        <rFont val="Arial Black"/>
        <family val="2"/>
      </rPr>
      <t>726,60 – 847,43</t>
    </r>
  </si>
  <si>
    <t>Výkaz výměr :</t>
  </si>
  <si>
    <t>Poznámka:</t>
  </si>
  <si>
    <t>Zhotovitel vyplní žlutě podbarvené buňky</t>
  </si>
  <si>
    <t>I. časová etapa ~ PS Ústí nad Labem</t>
  </si>
  <si>
    <t xml:space="preserve">II. časová etapa
 ~ PS Roudnice nad Labem </t>
  </si>
  <si>
    <t>Celkem I. časová etapa ~ PS Ústí nad Labem</t>
  </si>
  <si>
    <t>Celkem II. časová etapa ~ PS Roudnice nad Labem</t>
  </si>
  <si>
    <t>III. časová etapa ~ PS Děčín</t>
  </si>
  <si>
    <t>Celkem III. časová etapa ~ PS Děčín</t>
  </si>
  <si>
    <t>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</si>
</sst>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6"/>
      <color theme="1"/>
      <name val="Arial Black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rgb="FF000000"/>
      <name val="Arial Black"/>
      <family val="2"/>
    </font>
    <font>
      <sz val="14"/>
      <color theme="1"/>
      <name val="Arial Black"/>
      <family val="2"/>
    </font>
    <font>
      <sz val="12"/>
      <name val="Arial"/>
      <family val="2"/>
    </font>
    <font>
      <sz val="14"/>
      <color theme="1"/>
      <name val="Arial"/>
      <family val="2"/>
    </font>
    <font>
      <i/>
      <sz val="10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FF"/>
        <bgColor indexed="64"/>
      </patternFill>
    </fill>
  </fills>
  <borders count="49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/>
      <bottom style="double"/>
    </border>
    <border>
      <left style="medium"/>
      <right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medium"/>
      <bottom style="thin"/>
    </border>
    <border>
      <left style="thin"/>
      <right/>
      <top style="thin"/>
      <bottom style="double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2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3" fillId="2" borderId="1" xfId="0" applyFont="1" applyFill="1" applyBorder="1" applyAlignment="1">
      <alignment wrapText="1"/>
    </xf>
    <xf numFmtId="164" fontId="3" fillId="0" borderId="2" xfId="0" applyNumberFormat="1" applyFont="1" applyBorder="1" applyAlignment="1">
      <alignment horizontal="left"/>
    </xf>
    <xf numFmtId="164" fontId="3" fillId="2" borderId="2" xfId="0" applyNumberFormat="1" applyFont="1" applyFill="1" applyBorder="1" applyAlignment="1">
      <alignment horizontal="left"/>
    </xf>
    <xf numFmtId="1" fontId="3" fillId="0" borderId="0" xfId="0" applyNumberFormat="1" applyFont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1" fillId="0" borderId="6" xfId="0" applyFont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164" fontId="1" fillId="2" borderId="8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/>
    </xf>
    <xf numFmtId="0" fontId="1" fillId="2" borderId="10" xfId="0" applyFont="1" applyFill="1" applyBorder="1" applyAlignment="1">
      <alignment horizontal="left" wrapText="1"/>
    </xf>
    <xf numFmtId="164" fontId="1" fillId="2" borderId="11" xfId="0" applyNumberFormat="1" applyFont="1" applyFill="1" applyBorder="1" applyAlignment="1">
      <alignment horizontal="left"/>
    </xf>
    <xf numFmtId="0" fontId="3" fillId="2" borderId="12" xfId="0" applyFont="1" applyFill="1" applyBorder="1" applyAlignment="1">
      <alignment/>
    </xf>
    <xf numFmtId="0" fontId="1" fillId="2" borderId="6" xfId="0" applyFont="1" applyFill="1" applyBorder="1" applyAlignment="1">
      <alignment horizontal="left" wrapText="1"/>
    </xf>
    <xf numFmtId="164" fontId="1" fillId="2" borderId="2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2" borderId="1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3" fontId="3" fillId="0" borderId="17" xfId="0" applyNumberFormat="1" applyFont="1" applyBorder="1" applyAlignment="1">
      <alignment horizontal="center" wrapText="1"/>
    </xf>
    <xf numFmtId="3" fontId="3" fillId="0" borderId="18" xfId="0" applyNumberFormat="1" applyFont="1" applyBorder="1" applyAlignment="1">
      <alignment horizontal="center" wrapText="1"/>
    </xf>
    <xf numFmtId="0" fontId="4" fillId="3" borderId="8" xfId="0" applyFont="1" applyFill="1" applyBorder="1" applyAlignment="1">
      <alignment horizontal="left" vertical="top"/>
    </xf>
    <xf numFmtId="0" fontId="4" fillId="3" borderId="19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4" fillId="3" borderId="21" xfId="0" applyFont="1" applyFill="1" applyBorder="1" applyAlignment="1">
      <alignment horizontal="left" vertical="top" wrapText="1"/>
    </xf>
    <xf numFmtId="0" fontId="4" fillId="3" borderId="22" xfId="0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3" fillId="0" borderId="23" xfId="0" applyFont="1" applyBorder="1" applyAlignment="1">
      <alignment horizontal="right" vertical="center"/>
    </xf>
    <xf numFmtId="3" fontId="13" fillId="0" borderId="2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Alignment="1" applyProtection="1">
      <alignment horizontal="center"/>
      <protection locked="0"/>
    </xf>
    <xf numFmtId="0" fontId="0" fillId="4" borderId="0" xfId="0" applyFill="1"/>
    <xf numFmtId="0" fontId="14" fillId="0" borderId="0" xfId="0" applyFont="1"/>
    <xf numFmtId="0" fontId="1" fillId="2" borderId="26" xfId="0" applyFont="1" applyFill="1" applyBorder="1" applyAlignment="1">
      <alignment horizontal="left" wrapText="1"/>
    </xf>
    <xf numFmtId="164" fontId="3" fillId="2" borderId="27" xfId="0" applyNumberFormat="1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 wrapText="1"/>
    </xf>
    <xf numFmtId="0" fontId="3" fillId="2" borderId="29" xfId="0" applyFont="1" applyFill="1" applyBorder="1" applyAlignment="1">
      <alignment horizontal="center"/>
    </xf>
    <xf numFmtId="0" fontId="3" fillId="4" borderId="30" xfId="0" applyFont="1" applyFill="1" applyBorder="1" applyAlignment="1" applyProtection="1">
      <alignment horizontal="center"/>
      <protection locked="0"/>
    </xf>
    <xf numFmtId="3" fontId="3" fillId="0" borderId="31" xfId="0" applyNumberFormat="1" applyFont="1" applyBorder="1" applyAlignment="1">
      <alignment horizontal="center" wrapText="1"/>
    </xf>
    <xf numFmtId="3" fontId="12" fillId="5" borderId="32" xfId="0" applyNumberFormat="1" applyFont="1" applyFill="1" applyBorder="1" applyAlignment="1">
      <alignment vertical="center"/>
    </xf>
    <xf numFmtId="0" fontId="9" fillId="5" borderId="33" xfId="0" applyFont="1" applyFill="1" applyBorder="1" applyAlignment="1" applyProtection="1">
      <alignment vertical="center"/>
      <protection locked="0"/>
    </xf>
    <xf numFmtId="3" fontId="8" fillId="5" borderId="32" xfId="0" applyNumberFormat="1" applyFont="1" applyFill="1" applyBorder="1" applyAlignment="1">
      <alignment vertical="center"/>
    </xf>
    <xf numFmtId="0" fontId="1" fillId="0" borderId="7" xfId="0" applyFont="1" applyBorder="1" applyAlignment="1">
      <alignment horizontal="left" wrapText="1"/>
    </xf>
    <xf numFmtId="164" fontId="1" fillId="0" borderId="8" xfId="0" applyNumberFormat="1" applyFont="1" applyFill="1" applyBorder="1" applyAlignment="1">
      <alignment horizontal="left"/>
    </xf>
    <xf numFmtId="164" fontId="3" fillId="0" borderId="8" xfId="0" applyNumberFormat="1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1" fontId="3" fillId="0" borderId="16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 wrapText="1"/>
    </xf>
    <xf numFmtId="164" fontId="3" fillId="0" borderId="35" xfId="0" applyNumberFormat="1" applyFont="1" applyFill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 wrapText="1"/>
    </xf>
    <xf numFmtId="1" fontId="3" fillId="2" borderId="30" xfId="0" applyNumberFormat="1" applyFont="1" applyFill="1" applyBorder="1" applyAlignment="1">
      <alignment horizontal="center"/>
    </xf>
    <xf numFmtId="0" fontId="3" fillId="0" borderId="7" xfId="0" applyFont="1" applyBorder="1" applyAlignment="1">
      <alignment/>
    </xf>
    <xf numFmtId="164" fontId="3" fillId="0" borderId="8" xfId="0" applyNumberFormat="1" applyFont="1" applyBorder="1" applyAlignment="1">
      <alignment horizontal="left"/>
    </xf>
    <xf numFmtId="164" fontId="3" fillId="0" borderId="37" xfId="0" applyNumberFormat="1" applyFont="1" applyBorder="1" applyAlignment="1">
      <alignment horizontal="left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164" fontId="3" fillId="0" borderId="0" xfId="0" applyNumberFormat="1" applyFont="1" applyBorder="1" applyAlignment="1">
      <alignment horizontal="left"/>
    </xf>
    <xf numFmtId="0" fontId="3" fillId="0" borderId="34" xfId="0" applyFont="1" applyBorder="1" applyAlignment="1">
      <alignment/>
    </xf>
    <xf numFmtId="164" fontId="3" fillId="0" borderId="35" xfId="0" applyNumberFormat="1" applyFont="1" applyBorder="1" applyAlignment="1">
      <alignment horizontal="left"/>
    </xf>
    <xf numFmtId="0" fontId="3" fillId="0" borderId="35" xfId="0" applyFont="1" applyBorder="1" applyAlignment="1">
      <alignment/>
    </xf>
    <xf numFmtId="0" fontId="3" fillId="0" borderId="38" xfId="0" applyFont="1" applyBorder="1" applyAlignment="1">
      <alignment wrapText="1"/>
    </xf>
    <xf numFmtId="0" fontId="3" fillId="0" borderId="30" xfId="0" applyFont="1" applyBorder="1" applyAlignment="1">
      <alignment horizontal="center"/>
    </xf>
    <xf numFmtId="3" fontId="12" fillId="6" borderId="32" xfId="0" applyNumberFormat="1" applyFont="1" applyFill="1" applyBorder="1" applyAlignment="1">
      <alignment vertical="center"/>
    </xf>
    <xf numFmtId="0" fontId="9" fillId="6" borderId="32" xfId="0" applyFont="1" applyFill="1" applyBorder="1" applyAlignment="1" applyProtection="1">
      <alignment vertical="center"/>
      <protection locked="0"/>
    </xf>
    <xf numFmtId="3" fontId="8" fillId="6" borderId="32" xfId="0" applyNumberFormat="1" applyFont="1" applyFill="1" applyBorder="1" applyAlignment="1">
      <alignment vertical="center"/>
    </xf>
    <xf numFmtId="3" fontId="12" fillId="7" borderId="32" xfId="0" applyNumberFormat="1" applyFont="1" applyFill="1" applyBorder="1" applyAlignment="1">
      <alignment vertical="center"/>
    </xf>
    <xf numFmtId="0" fontId="9" fillId="7" borderId="33" xfId="0" applyFont="1" applyFill="1" applyBorder="1" applyAlignment="1" applyProtection="1">
      <alignment vertical="center"/>
      <protection locked="0"/>
    </xf>
    <xf numFmtId="3" fontId="8" fillId="7" borderId="32" xfId="0" applyNumberFormat="1" applyFont="1" applyFill="1" applyBorder="1" applyAlignment="1">
      <alignment vertical="center"/>
    </xf>
    <xf numFmtId="2" fontId="4" fillId="3" borderId="19" xfId="0" applyNumberFormat="1" applyFont="1" applyFill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left" vertical="center"/>
    </xf>
    <xf numFmtId="0" fontId="9" fillId="6" borderId="33" xfId="0" applyFont="1" applyFill="1" applyBorder="1" applyAlignment="1">
      <alignment horizontal="left" vertical="center"/>
    </xf>
    <xf numFmtId="0" fontId="9" fillId="5" borderId="39" xfId="0" applyFont="1" applyFill="1" applyBorder="1" applyAlignment="1">
      <alignment horizontal="left" vertical="center"/>
    </xf>
    <xf numFmtId="0" fontId="9" fillId="5" borderId="33" xfId="0" applyFont="1" applyFill="1" applyBorder="1" applyAlignment="1">
      <alignment horizontal="left" vertical="center"/>
    </xf>
    <xf numFmtId="0" fontId="9" fillId="7" borderId="39" xfId="0" applyFont="1" applyFill="1" applyBorder="1" applyAlignment="1">
      <alignment horizontal="left" vertical="center"/>
    </xf>
    <xf numFmtId="0" fontId="9" fillId="7" borderId="33" xfId="0" applyFont="1" applyFill="1" applyBorder="1" applyAlignment="1">
      <alignment horizontal="left" vertical="center"/>
    </xf>
    <xf numFmtId="0" fontId="6" fillId="0" borderId="3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6" borderId="40" xfId="0" applyFont="1" applyFill="1" applyBorder="1" applyAlignment="1">
      <alignment horizontal="center" vertical="center" textRotation="90" wrapText="1"/>
    </xf>
    <xf numFmtId="0" fontId="15" fillId="6" borderId="41" xfId="0" applyFont="1" applyFill="1" applyBorder="1" applyAlignment="1">
      <alignment horizontal="center" vertical="center" textRotation="90" wrapText="1"/>
    </xf>
    <xf numFmtId="0" fontId="15" fillId="6" borderId="31" xfId="0" applyFont="1" applyFill="1" applyBorder="1" applyAlignment="1">
      <alignment horizontal="center" vertical="center" textRotation="90" wrapText="1"/>
    </xf>
    <xf numFmtId="0" fontId="15" fillId="5" borderId="40" xfId="0" applyFont="1" applyFill="1" applyBorder="1" applyAlignment="1">
      <alignment horizontal="center" vertical="center" textRotation="90"/>
    </xf>
    <xf numFmtId="0" fontId="15" fillId="5" borderId="41" xfId="0" applyFont="1" applyFill="1" applyBorder="1" applyAlignment="1">
      <alignment horizontal="center" vertical="center" textRotation="90"/>
    </xf>
    <xf numFmtId="0" fontId="15" fillId="5" borderId="42" xfId="0" applyFont="1" applyFill="1" applyBorder="1" applyAlignment="1">
      <alignment horizontal="center" vertical="center" textRotation="90"/>
    </xf>
    <xf numFmtId="0" fontId="15" fillId="5" borderId="29" xfId="0" applyFont="1" applyFill="1" applyBorder="1" applyAlignment="1">
      <alignment horizontal="center" vertical="center" textRotation="90"/>
    </xf>
    <xf numFmtId="0" fontId="16" fillId="7" borderId="40" xfId="0" applyFont="1" applyFill="1" applyBorder="1" applyAlignment="1">
      <alignment horizontal="center" vertical="center" textRotation="90"/>
    </xf>
    <xf numFmtId="0" fontId="16" fillId="7" borderId="41" xfId="0" applyFont="1" applyFill="1" applyBorder="1" applyAlignment="1">
      <alignment horizontal="center" vertical="center" textRotation="90"/>
    </xf>
    <xf numFmtId="0" fontId="16" fillId="7" borderId="31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left"/>
    </xf>
    <xf numFmtId="2" fontId="4" fillId="3" borderId="8" xfId="0" applyNumberFormat="1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left" vertical="top" wrapText="1"/>
    </xf>
    <xf numFmtId="0" fontId="4" fillId="3" borderId="44" xfId="0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left" vertical="top" wrapText="1"/>
    </xf>
    <xf numFmtId="0" fontId="4" fillId="3" borderId="45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5" fillId="3" borderId="45" xfId="0" applyFont="1" applyFill="1" applyBorder="1" applyAlignment="1">
      <alignment horizontal="left" vertical="top" wrapText="1"/>
    </xf>
    <xf numFmtId="0" fontId="4" fillId="3" borderId="40" xfId="0" applyFont="1" applyFill="1" applyBorder="1" applyAlignment="1">
      <alignment horizontal="center" vertical="top" wrapText="1"/>
    </xf>
    <xf numFmtId="0" fontId="4" fillId="3" borderId="41" xfId="0" applyFont="1" applyFill="1" applyBorder="1" applyAlignment="1">
      <alignment horizontal="center" vertical="top" wrapText="1"/>
    </xf>
    <xf numFmtId="0" fontId="4" fillId="3" borderId="32" xfId="0" applyFont="1" applyFill="1" applyBorder="1" applyAlignment="1">
      <alignment horizontal="center" vertical="top" wrapText="1"/>
    </xf>
    <xf numFmtId="0" fontId="4" fillId="3" borderId="46" xfId="0" applyFont="1" applyFill="1" applyBorder="1" applyAlignment="1">
      <alignment horizontal="center" vertical="top" wrapText="1"/>
    </xf>
    <xf numFmtId="0" fontId="4" fillId="3" borderId="47" xfId="0" applyFont="1" applyFill="1" applyBorder="1" applyAlignment="1">
      <alignment horizontal="center" vertical="top" wrapText="1"/>
    </xf>
    <xf numFmtId="0" fontId="4" fillId="3" borderId="48" xfId="0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2"/>
  <sheetViews>
    <sheetView tabSelected="1" zoomScale="85" zoomScaleNormal="85" workbookViewId="0" topLeftCell="A1"/>
  </sheetViews>
  <sheetFormatPr defaultColWidth="9.140625" defaultRowHeight="15"/>
  <cols>
    <col min="1" max="1" width="6.421875" style="0" customWidth="1"/>
    <col min="2" max="2" width="12.8515625" style="0" customWidth="1"/>
    <col min="4" max="5" width="9.421875" style="0" customWidth="1"/>
    <col min="7" max="7" width="66.421875" style="0" customWidth="1"/>
    <col min="8" max="8" width="8.140625" style="7" customWidth="1"/>
    <col min="9" max="9" width="12.140625" style="7" customWidth="1"/>
    <col min="10" max="10" width="12.8515625" style="6" customWidth="1"/>
    <col min="12" max="12" width="10.57421875" style="0" bestFit="1" customWidth="1"/>
  </cols>
  <sheetData>
    <row r="1" spans="2:10" ht="27">
      <c r="B1" s="125" t="s">
        <v>124</v>
      </c>
      <c r="C1" s="125"/>
      <c r="D1" s="125"/>
      <c r="E1" s="125"/>
      <c r="F1" s="125"/>
      <c r="G1" s="125"/>
      <c r="H1" s="125"/>
      <c r="I1" s="125"/>
      <c r="J1" s="125"/>
    </row>
    <row r="2" spans="2:10" ht="25.5" thickBot="1">
      <c r="B2" s="124" t="s">
        <v>123</v>
      </c>
      <c r="C2" s="124"/>
      <c r="D2" s="124"/>
      <c r="E2" s="124"/>
      <c r="F2" s="124"/>
      <c r="G2" s="124"/>
      <c r="H2" s="124"/>
      <c r="I2" s="124"/>
      <c r="J2" s="124"/>
    </row>
    <row r="3" spans="2:10" s="1" customFormat="1" ht="24.75" customHeight="1">
      <c r="B3" s="136" t="s">
        <v>0</v>
      </c>
      <c r="C3" s="136"/>
      <c r="D3" s="136"/>
      <c r="E3" s="136"/>
      <c r="F3" s="136"/>
      <c r="G3" s="136"/>
      <c r="H3" s="136"/>
      <c r="I3" s="136"/>
      <c r="J3" s="136"/>
    </row>
    <row r="4" spans="2:10" s="1" customFormat="1" ht="8.1" customHeight="1">
      <c r="B4" s="72"/>
      <c r="C4" s="72"/>
      <c r="D4" s="72"/>
      <c r="E4" s="72"/>
      <c r="F4" s="72"/>
      <c r="G4" s="72"/>
      <c r="H4" s="72"/>
      <c r="I4" s="72"/>
      <c r="J4" s="72"/>
    </row>
    <row r="5" spans="2:10" s="1" customFormat="1" ht="21.75" customHeight="1">
      <c r="B5" s="62" t="s">
        <v>125</v>
      </c>
      <c r="C5" s="63"/>
      <c r="D5" s="63"/>
      <c r="E5" s="63"/>
      <c r="F5" s="63"/>
      <c r="G5" s="63"/>
      <c r="H5" s="63"/>
      <c r="I5" s="63"/>
      <c r="J5" s="64"/>
    </row>
    <row r="6" spans="4:10" s="1" customFormat="1" ht="8.1" customHeight="1" thickBot="1">
      <c r="D6" s="2"/>
      <c r="E6" s="2"/>
      <c r="F6" s="3"/>
      <c r="G6" s="3"/>
      <c r="H6" s="4"/>
      <c r="I6" s="4"/>
      <c r="J6" s="8"/>
    </row>
    <row r="7" spans="2:10" s="1" customFormat="1" ht="14.25" customHeight="1">
      <c r="B7" s="144" t="s">
        <v>1</v>
      </c>
      <c r="C7" s="147" t="s">
        <v>2</v>
      </c>
      <c r="D7" s="137" t="s">
        <v>3</v>
      </c>
      <c r="E7" s="137"/>
      <c r="F7" s="56" t="s">
        <v>4</v>
      </c>
      <c r="G7" s="138" t="s">
        <v>5</v>
      </c>
      <c r="H7" s="140" t="s">
        <v>120</v>
      </c>
      <c r="I7" s="140" t="s">
        <v>116</v>
      </c>
      <c r="J7" s="142" t="s">
        <v>19</v>
      </c>
    </row>
    <row r="8" spans="2:10" s="1" customFormat="1" ht="15" customHeight="1">
      <c r="B8" s="145"/>
      <c r="C8" s="148"/>
      <c r="D8" s="116" t="s">
        <v>6</v>
      </c>
      <c r="E8" s="116" t="s">
        <v>7</v>
      </c>
      <c r="F8" s="57" t="s">
        <v>8</v>
      </c>
      <c r="G8" s="139"/>
      <c r="H8" s="141"/>
      <c r="I8" s="141"/>
      <c r="J8" s="143"/>
    </row>
    <row r="9" spans="2:10" s="1" customFormat="1" ht="15.75" customHeight="1" thickBot="1">
      <c r="B9" s="146"/>
      <c r="C9" s="149"/>
      <c r="D9" s="117"/>
      <c r="E9" s="117"/>
      <c r="F9" s="58" t="s">
        <v>9</v>
      </c>
      <c r="G9" s="59"/>
      <c r="H9" s="60" t="s">
        <v>18</v>
      </c>
      <c r="I9" s="60" t="s">
        <v>117</v>
      </c>
      <c r="J9" s="150" t="s">
        <v>134</v>
      </c>
    </row>
    <row r="10" spans="1:12" s="3" customFormat="1" ht="14.1" customHeight="1">
      <c r="A10" s="1"/>
      <c r="B10" s="129" t="s">
        <v>128</v>
      </c>
      <c r="C10" s="87" t="s">
        <v>10</v>
      </c>
      <c r="D10" s="88">
        <v>767.45</v>
      </c>
      <c r="E10" s="89">
        <v>767.45</v>
      </c>
      <c r="F10" s="90" t="s">
        <v>12</v>
      </c>
      <c r="G10" s="91" t="s">
        <v>97</v>
      </c>
      <c r="H10" s="92">
        <v>7</v>
      </c>
      <c r="I10" s="73"/>
      <c r="J10" s="54">
        <f aca="true" t="shared" si="0" ref="J10:J41">I10*H10</f>
        <v>0</v>
      </c>
      <c r="L10" s="2"/>
    </row>
    <row r="11" spans="1:12" s="3" customFormat="1" ht="14.1" customHeight="1">
      <c r="A11" s="1"/>
      <c r="B11" s="130"/>
      <c r="C11" s="19" t="s">
        <v>10</v>
      </c>
      <c r="D11" s="20">
        <v>767.64</v>
      </c>
      <c r="E11" s="20">
        <v>767.9</v>
      </c>
      <c r="F11" s="21" t="s">
        <v>12</v>
      </c>
      <c r="G11" s="37" t="s">
        <v>59</v>
      </c>
      <c r="H11" s="47">
        <v>6</v>
      </c>
      <c r="I11" s="74"/>
      <c r="J11" s="55">
        <f t="shared" si="0"/>
        <v>0</v>
      </c>
      <c r="L11" s="12"/>
    </row>
    <row r="12" spans="1:10" s="3" customFormat="1" ht="14.1" customHeight="1">
      <c r="A12" s="1"/>
      <c r="B12" s="130"/>
      <c r="C12" s="19" t="s">
        <v>10</v>
      </c>
      <c r="D12" s="20">
        <v>768.6</v>
      </c>
      <c r="E12" s="20">
        <v>768.65</v>
      </c>
      <c r="F12" s="21" t="s">
        <v>11</v>
      </c>
      <c r="G12" s="38" t="s">
        <v>95</v>
      </c>
      <c r="H12" s="48">
        <v>30</v>
      </c>
      <c r="I12" s="74"/>
      <c r="J12" s="55">
        <f t="shared" si="0"/>
        <v>0</v>
      </c>
    </row>
    <row r="13" spans="1:10" s="3" customFormat="1" ht="14.1" customHeight="1">
      <c r="A13" s="1"/>
      <c r="B13" s="130"/>
      <c r="C13" s="19" t="s">
        <v>10</v>
      </c>
      <c r="D13" s="20">
        <v>768.92</v>
      </c>
      <c r="E13" s="20">
        <v>768.95</v>
      </c>
      <c r="F13" s="21" t="s">
        <v>12</v>
      </c>
      <c r="G13" s="38" t="s">
        <v>60</v>
      </c>
      <c r="H13" s="48">
        <v>10</v>
      </c>
      <c r="I13" s="74"/>
      <c r="J13" s="55">
        <f t="shared" si="0"/>
        <v>0</v>
      </c>
    </row>
    <row r="14" spans="1:10" s="3" customFormat="1" ht="14.1" customHeight="1">
      <c r="A14" s="1"/>
      <c r="B14" s="130"/>
      <c r="C14" s="19" t="s">
        <v>10</v>
      </c>
      <c r="D14" s="20">
        <v>770.32</v>
      </c>
      <c r="E14" s="20">
        <v>770.9</v>
      </c>
      <c r="F14" s="21" t="s">
        <v>11</v>
      </c>
      <c r="G14" s="38" t="s">
        <v>61</v>
      </c>
      <c r="H14" s="48">
        <v>15</v>
      </c>
      <c r="I14" s="74"/>
      <c r="J14" s="55">
        <f t="shared" si="0"/>
        <v>0</v>
      </c>
    </row>
    <row r="15" spans="1:10" s="3" customFormat="1" ht="14.1" customHeight="1">
      <c r="A15" s="1"/>
      <c r="B15" s="130"/>
      <c r="C15" s="19" t="s">
        <v>10</v>
      </c>
      <c r="D15" s="20">
        <v>771.08</v>
      </c>
      <c r="E15" s="20">
        <v>771.2</v>
      </c>
      <c r="F15" s="21" t="s">
        <v>11</v>
      </c>
      <c r="G15" s="38" t="s">
        <v>94</v>
      </c>
      <c r="H15" s="48">
        <v>15</v>
      </c>
      <c r="I15" s="74"/>
      <c r="J15" s="55">
        <f t="shared" si="0"/>
        <v>0</v>
      </c>
    </row>
    <row r="16" spans="1:10" s="3" customFormat="1" ht="14.1" customHeight="1">
      <c r="A16" s="1"/>
      <c r="B16" s="130"/>
      <c r="C16" s="22" t="s">
        <v>10</v>
      </c>
      <c r="D16" s="23">
        <v>771.3</v>
      </c>
      <c r="E16" s="23">
        <v>773.18</v>
      </c>
      <c r="F16" s="24" t="s">
        <v>11</v>
      </c>
      <c r="G16" s="39" t="s">
        <v>51</v>
      </c>
      <c r="H16" s="49">
        <v>46</v>
      </c>
      <c r="I16" s="74"/>
      <c r="J16" s="55">
        <f t="shared" si="0"/>
        <v>0</v>
      </c>
    </row>
    <row r="17" spans="1:10" s="3" customFormat="1" ht="14.1" customHeight="1">
      <c r="A17" s="1"/>
      <c r="B17" s="130"/>
      <c r="C17" s="19" t="s">
        <v>10</v>
      </c>
      <c r="D17" s="20">
        <v>773.18</v>
      </c>
      <c r="E17" s="20">
        <v>773.39</v>
      </c>
      <c r="F17" s="21" t="s">
        <v>11</v>
      </c>
      <c r="G17" s="38" t="s">
        <v>62</v>
      </c>
      <c r="H17" s="48">
        <v>15</v>
      </c>
      <c r="I17" s="74"/>
      <c r="J17" s="55">
        <f t="shared" si="0"/>
        <v>0</v>
      </c>
    </row>
    <row r="18" spans="1:10" s="3" customFormat="1" ht="14.1" customHeight="1">
      <c r="A18" s="1"/>
      <c r="B18" s="130"/>
      <c r="C18" s="19" t="s">
        <v>10</v>
      </c>
      <c r="D18" s="20">
        <v>775.1</v>
      </c>
      <c r="E18" s="20">
        <v>775.4</v>
      </c>
      <c r="F18" s="21" t="s">
        <v>12</v>
      </c>
      <c r="G18" s="38" t="s">
        <v>63</v>
      </c>
      <c r="H18" s="48">
        <v>21</v>
      </c>
      <c r="I18" s="74"/>
      <c r="J18" s="55">
        <f t="shared" si="0"/>
        <v>0</v>
      </c>
    </row>
    <row r="19" spans="1:10" s="3" customFormat="1" ht="14.1" customHeight="1">
      <c r="A19" s="1"/>
      <c r="B19" s="130"/>
      <c r="C19" s="19" t="s">
        <v>10</v>
      </c>
      <c r="D19" s="20">
        <v>776.7</v>
      </c>
      <c r="E19" s="20">
        <v>777.95</v>
      </c>
      <c r="F19" s="21" t="s">
        <v>12</v>
      </c>
      <c r="G19" s="38" t="s">
        <v>64</v>
      </c>
      <c r="H19" s="48">
        <v>100</v>
      </c>
      <c r="I19" s="74"/>
      <c r="J19" s="55">
        <f t="shared" si="0"/>
        <v>0</v>
      </c>
    </row>
    <row r="20" spans="1:10" s="3" customFormat="1" ht="14.1" customHeight="1">
      <c r="A20" s="1"/>
      <c r="B20" s="130"/>
      <c r="C20" s="19" t="s">
        <v>10</v>
      </c>
      <c r="D20" s="20">
        <v>778.1</v>
      </c>
      <c r="E20" s="20">
        <v>779.3</v>
      </c>
      <c r="F20" s="21" t="s">
        <v>11</v>
      </c>
      <c r="G20" s="38" t="s">
        <v>65</v>
      </c>
      <c r="H20" s="48">
        <v>100</v>
      </c>
      <c r="I20" s="74"/>
      <c r="J20" s="55">
        <f t="shared" si="0"/>
        <v>0</v>
      </c>
    </row>
    <row r="21" spans="1:10" s="3" customFormat="1" ht="14.1" customHeight="1">
      <c r="A21" s="1"/>
      <c r="B21" s="130"/>
      <c r="C21" s="19" t="s">
        <v>10</v>
      </c>
      <c r="D21" s="20">
        <v>779.9</v>
      </c>
      <c r="E21" s="20">
        <v>780.85</v>
      </c>
      <c r="F21" s="21" t="s">
        <v>11</v>
      </c>
      <c r="G21" s="38" t="s">
        <v>66</v>
      </c>
      <c r="H21" s="48">
        <v>95</v>
      </c>
      <c r="I21" s="74"/>
      <c r="J21" s="55">
        <f t="shared" si="0"/>
        <v>0</v>
      </c>
    </row>
    <row r="22" spans="1:10" s="3" customFormat="1" ht="14.1" customHeight="1">
      <c r="A22" s="1"/>
      <c r="B22" s="130"/>
      <c r="C22" s="19" t="s">
        <v>10</v>
      </c>
      <c r="D22" s="20">
        <v>781.8</v>
      </c>
      <c r="E22" s="20">
        <v>782.05</v>
      </c>
      <c r="F22" s="21" t="s">
        <v>11</v>
      </c>
      <c r="G22" s="38" t="s">
        <v>45</v>
      </c>
      <c r="H22" s="48">
        <v>25</v>
      </c>
      <c r="I22" s="74"/>
      <c r="J22" s="55">
        <f t="shared" si="0"/>
        <v>0</v>
      </c>
    </row>
    <row r="23" spans="1:10" s="3" customFormat="1" ht="14.1" customHeight="1">
      <c r="A23" s="1"/>
      <c r="B23" s="130"/>
      <c r="C23" s="19" t="s">
        <v>10</v>
      </c>
      <c r="D23" s="20">
        <v>781.78</v>
      </c>
      <c r="E23" s="20">
        <v>783.1</v>
      </c>
      <c r="F23" s="21" t="s">
        <v>12</v>
      </c>
      <c r="G23" s="38" t="s">
        <v>46</v>
      </c>
      <c r="H23" s="48">
        <v>30</v>
      </c>
      <c r="I23" s="74"/>
      <c r="J23" s="55">
        <f t="shared" si="0"/>
        <v>0</v>
      </c>
    </row>
    <row r="24" spans="1:10" s="3" customFormat="1" ht="14.1" customHeight="1">
      <c r="A24" s="1"/>
      <c r="B24" s="130"/>
      <c r="C24" s="19" t="s">
        <v>10</v>
      </c>
      <c r="D24" s="20">
        <v>782.1</v>
      </c>
      <c r="E24" s="20">
        <v>782.88</v>
      </c>
      <c r="F24" s="21" t="s">
        <v>11</v>
      </c>
      <c r="G24" s="38" t="s">
        <v>93</v>
      </c>
      <c r="H24" s="48">
        <v>180</v>
      </c>
      <c r="I24" s="74"/>
      <c r="J24" s="55">
        <f t="shared" si="0"/>
        <v>0</v>
      </c>
    </row>
    <row r="25" spans="1:10" s="3" customFormat="1" ht="14.1" customHeight="1">
      <c r="A25" s="1"/>
      <c r="B25" s="130"/>
      <c r="C25" s="19" t="s">
        <v>10</v>
      </c>
      <c r="D25" s="20">
        <v>782.95</v>
      </c>
      <c r="E25" s="20">
        <v>783</v>
      </c>
      <c r="F25" s="21" t="s">
        <v>11</v>
      </c>
      <c r="G25" s="38" t="s">
        <v>92</v>
      </c>
      <c r="H25" s="48">
        <v>10</v>
      </c>
      <c r="I25" s="74"/>
      <c r="J25" s="55">
        <f t="shared" si="0"/>
        <v>0</v>
      </c>
    </row>
    <row r="26" spans="1:10" s="3" customFormat="1" ht="14.1" customHeight="1">
      <c r="A26" s="1"/>
      <c r="B26" s="130"/>
      <c r="C26" s="19" t="s">
        <v>10</v>
      </c>
      <c r="D26" s="20">
        <v>783.15</v>
      </c>
      <c r="E26" s="20">
        <v>783.3</v>
      </c>
      <c r="F26" s="21" t="s">
        <v>11</v>
      </c>
      <c r="G26" s="38" t="s">
        <v>90</v>
      </c>
      <c r="H26" s="48">
        <v>12</v>
      </c>
      <c r="I26" s="74"/>
      <c r="J26" s="55">
        <f t="shared" si="0"/>
        <v>0</v>
      </c>
    </row>
    <row r="27" spans="1:10" s="3" customFormat="1" ht="14.1" customHeight="1">
      <c r="A27" s="1"/>
      <c r="B27" s="130"/>
      <c r="C27" s="19" t="s">
        <v>10</v>
      </c>
      <c r="D27" s="20">
        <v>783.15</v>
      </c>
      <c r="E27" s="20">
        <v>784.5</v>
      </c>
      <c r="F27" s="21" t="s">
        <v>12</v>
      </c>
      <c r="G27" s="38" t="s">
        <v>89</v>
      </c>
      <c r="H27" s="48">
        <v>25</v>
      </c>
      <c r="I27" s="74"/>
      <c r="J27" s="55">
        <f t="shared" si="0"/>
        <v>0</v>
      </c>
    </row>
    <row r="28" spans="1:10" s="3" customFormat="1" ht="14.1" customHeight="1">
      <c r="A28" s="1"/>
      <c r="B28" s="130"/>
      <c r="C28" s="19" t="s">
        <v>10</v>
      </c>
      <c r="D28" s="20">
        <v>783.45</v>
      </c>
      <c r="E28" s="20">
        <v>783.85</v>
      </c>
      <c r="F28" s="21" t="s">
        <v>11</v>
      </c>
      <c r="G28" s="38" t="s">
        <v>91</v>
      </c>
      <c r="H28" s="48">
        <v>340</v>
      </c>
      <c r="I28" s="74"/>
      <c r="J28" s="55">
        <f t="shared" si="0"/>
        <v>0</v>
      </c>
    </row>
    <row r="29" spans="1:10" s="3" customFormat="1" ht="14.1" customHeight="1">
      <c r="A29" s="1"/>
      <c r="B29" s="130"/>
      <c r="C29" s="19" t="s">
        <v>10</v>
      </c>
      <c r="D29" s="20">
        <v>783.98</v>
      </c>
      <c r="E29" s="20">
        <v>785.9</v>
      </c>
      <c r="F29" s="21" t="s">
        <v>11</v>
      </c>
      <c r="G29" s="38" t="s">
        <v>88</v>
      </c>
      <c r="H29" s="48">
        <v>250</v>
      </c>
      <c r="I29" s="74"/>
      <c r="J29" s="55">
        <f t="shared" si="0"/>
        <v>0</v>
      </c>
    </row>
    <row r="30" spans="1:10" s="3" customFormat="1" ht="14.1" customHeight="1">
      <c r="A30" s="1"/>
      <c r="B30" s="130"/>
      <c r="C30" s="19" t="s">
        <v>10</v>
      </c>
      <c r="D30" s="20">
        <v>784.68</v>
      </c>
      <c r="E30" s="20">
        <v>784.72</v>
      </c>
      <c r="F30" s="21" t="s">
        <v>12</v>
      </c>
      <c r="G30" s="38" t="s">
        <v>87</v>
      </c>
      <c r="H30" s="48">
        <v>20</v>
      </c>
      <c r="I30" s="74"/>
      <c r="J30" s="55">
        <f t="shared" si="0"/>
        <v>0</v>
      </c>
    </row>
    <row r="31" spans="1:10" s="3" customFormat="1" ht="14.1" customHeight="1">
      <c r="A31" s="1"/>
      <c r="B31" s="130"/>
      <c r="C31" s="19" t="s">
        <v>10</v>
      </c>
      <c r="D31" s="20">
        <v>785</v>
      </c>
      <c r="E31" s="20">
        <v>785.12</v>
      </c>
      <c r="F31" s="21" t="s">
        <v>12</v>
      </c>
      <c r="G31" s="38" t="s">
        <v>87</v>
      </c>
      <c r="H31" s="48">
        <v>30</v>
      </c>
      <c r="I31" s="74"/>
      <c r="J31" s="55">
        <f t="shared" si="0"/>
        <v>0</v>
      </c>
    </row>
    <row r="32" spans="1:10" s="3" customFormat="1" ht="14.1" customHeight="1">
      <c r="A32" s="1"/>
      <c r="B32" s="130"/>
      <c r="C32" s="19" t="s">
        <v>10</v>
      </c>
      <c r="D32" s="20">
        <v>785.23</v>
      </c>
      <c r="E32" s="20">
        <v>785.25</v>
      </c>
      <c r="F32" s="21" t="s">
        <v>12</v>
      </c>
      <c r="G32" s="38" t="s">
        <v>86</v>
      </c>
      <c r="H32" s="48">
        <v>7</v>
      </c>
      <c r="I32" s="74"/>
      <c r="J32" s="55">
        <f t="shared" si="0"/>
        <v>0</v>
      </c>
    </row>
    <row r="33" spans="1:10" s="3" customFormat="1" ht="14.1" customHeight="1">
      <c r="A33" s="1"/>
      <c r="B33" s="130"/>
      <c r="C33" s="22" t="s">
        <v>10</v>
      </c>
      <c r="D33" s="23">
        <v>785.3</v>
      </c>
      <c r="E33" s="23">
        <v>785.5</v>
      </c>
      <c r="F33" s="24" t="s">
        <v>12</v>
      </c>
      <c r="G33" s="39" t="s">
        <v>52</v>
      </c>
      <c r="H33" s="49">
        <v>15</v>
      </c>
      <c r="I33" s="74"/>
      <c r="J33" s="55">
        <f t="shared" si="0"/>
        <v>0</v>
      </c>
    </row>
    <row r="34" spans="1:10" s="3" customFormat="1" ht="14.1" customHeight="1">
      <c r="A34" s="1"/>
      <c r="B34" s="130"/>
      <c r="C34" s="22" t="s">
        <v>10</v>
      </c>
      <c r="D34" s="23">
        <v>786.5</v>
      </c>
      <c r="E34" s="23">
        <v>787.57</v>
      </c>
      <c r="F34" s="24" t="s">
        <v>13</v>
      </c>
      <c r="G34" s="39" t="s">
        <v>118</v>
      </c>
      <c r="H34" s="49">
        <v>100</v>
      </c>
      <c r="I34" s="74"/>
      <c r="J34" s="55">
        <f t="shared" si="0"/>
        <v>0</v>
      </c>
    </row>
    <row r="35" spans="1:10" s="3" customFormat="1" ht="14.1" customHeight="1">
      <c r="A35" s="1"/>
      <c r="B35" s="130"/>
      <c r="C35" s="22" t="s">
        <v>10</v>
      </c>
      <c r="D35" s="23">
        <v>786.57</v>
      </c>
      <c r="E35" s="23">
        <v>788</v>
      </c>
      <c r="F35" s="24" t="s">
        <v>11</v>
      </c>
      <c r="G35" s="39" t="s">
        <v>85</v>
      </c>
      <c r="H35" s="49">
        <v>120</v>
      </c>
      <c r="I35" s="74"/>
      <c r="J35" s="55">
        <f t="shared" si="0"/>
        <v>0</v>
      </c>
    </row>
    <row r="36" spans="1:10" s="3" customFormat="1" ht="14.1" customHeight="1">
      <c r="A36" s="1"/>
      <c r="B36" s="130"/>
      <c r="C36" s="22" t="s">
        <v>10</v>
      </c>
      <c r="D36" s="23">
        <v>789.58</v>
      </c>
      <c r="E36" s="23">
        <v>789.58</v>
      </c>
      <c r="F36" s="24" t="s">
        <v>12</v>
      </c>
      <c r="G36" s="39" t="s">
        <v>53</v>
      </c>
      <c r="H36" s="50">
        <v>14</v>
      </c>
      <c r="I36" s="74"/>
      <c r="J36" s="55">
        <f t="shared" si="0"/>
        <v>0</v>
      </c>
    </row>
    <row r="37" spans="1:10" s="3" customFormat="1" ht="14.1" customHeight="1">
      <c r="A37" s="1"/>
      <c r="B37" s="130"/>
      <c r="C37" s="22" t="s">
        <v>10</v>
      </c>
      <c r="D37" s="23">
        <v>789.73</v>
      </c>
      <c r="E37" s="23">
        <v>797.7</v>
      </c>
      <c r="F37" s="24" t="s">
        <v>12</v>
      </c>
      <c r="G37" s="39" t="s">
        <v>54</v>
      </c>
      <c r="H37" s="50">
        <v>10</v>
      </c>
      <c r="I37" s="74"/>
      <c r="J37" s="55">
        <f t="shared" si="0"/>
        <v>0</v>
      </c>
    </row>
    <row r="38" spans="1:10" s="3" customFormat="1" ht="14.1" customHeight="1">
      <c r="A38" s="1"/>
      <c r="B38" s="130"/>
      <c r="C38" s="22" t="s">
        <v>10</v>
      </c>
      <c r="D38" s="23">
        <v>790.87</v>
      </c>
      <c r="E38" s="23">
        <v>791.36</v>
      </c>
      <c r="F38" s="24" t="s">
        <v>12</v>
      </c>
      <c r="G38" s="39" t="s">
        <v>55</v>
      </c>
      <c r="H38" s="50">
        <v>5</v>
      </c>
      <c r="I38" s="74"/>
      <c r="J38" s="55">
        <f t="shared" si="0"/>
        <v>0</v>
      </c>
    </row>
    <row r="39" spans="1:10" s="3" customFormat="1" ht="14.1" customHeight="1">
      <c r="A39" s="1"/>
      <c r="B39" s="130"/>
      <c r="C39" s="19" t="s">
        <v>10</v>
      </c>
      <c r="D39" s="20">
        <v>791.5</v>
      </c>
      <c r="E39" s="20">
        <v>791.9</v>
      </c>
      <c r="F39" s="21" t="s">
        <v>12</v>
      </c>
      <c r="G39" s="38" t="s">
        <v>84</v>
      </c>
      <c r="H39" s="48">
        <v>20</v>
      </c>
      <c r="I39" s="74"/>
      <c r="J39" s="55">
        <f t="shared" si="0"/>
        <v>0</v>
      </c>
    </row>
    <row r="40" spans="1:10" s="3" customFormat="1" ht="14.1" customHeight="1">
      <c r="A40" s="1"/>
      <c r="B40" s="130"/>
      <c r="C40" s="19" t="s">
        <v>10</v>
      </c>
      <c r="D40" s="20">
        <v>791.85</v>
      </c>
      <c r="E40" s="20">
        <v>792</v>
      </c>
      <c r="F40" s="21" t="s">
        <v>11</v>
      </c>
      <c r="G40" s="38" t="s">
        <v>83</v>
      </c>
      <c r="H40" s="48">
        <v>20</v>
      </c>
      <c r="I40" s="74"/>
      <c r="J40" s="55">
        <f t="shared" si="0"/>
        <v>0</v>
      </c>
    </row>
    <row r="41" spans="2:10" s="1" customFormat="1" ht="14.1" customHeight="1">
      <c r="B41" s="130"/>
      <c r="C41" s="19" t="s">
        <v>10</v>
      </c>
      <c r="D41" s="20">
        <v>792.4</v>
      </c>
      <c r="E41" s="20">
        <v>792.9</v>
      </c>
      <c r="F41" s="21" t="s">
        <v>12</v>
      </c>
      <c r="G41" s="38" t="s">
        <v>82</v>
      </c>
      <c r="H41" s="48">
        <v>50</v>
      </c>
      <c r="I41" s="74"/>
      <c r="J41" s="55">
        <f t="shared" si="0"/>
        <v>0</v>
      </c>
    </row>
    <row r="42" spans="2:10" s="1" customFormat="1" ht="14.1" customHeight="1">
      <c r="B42" s="130"/>
      <c r="C42" s="25" t="s">
        <v>10</v>
      </c>
      <c r="D42" s="11">
        <v>793.1</v>
      </c>
      <c r="E42" s="11">
        <v>793.1</v>
      </c>
      <c r="F42" s="26" t="s">
        <v>11</v>
      </c>
      <c r="G42" s="39" t="s">
        <v>98</v>
      </c>
      <c r="H42" s="50">
        <v>2</v>
      </c>
      <c r="I42" s="74"/>
      <c r="J42" s="55">
        <f aca="true" t="shared" si="1" ref="J42:J62">I42*H42</f>
        <v>0</v>
      </c>
    </row>
    <row r="43" spans="2:10" s="1" customFormat="1" ht="14.1" customHeight="1">
      <c r="B43" s="130"/>
      <c r="C43" s="19" t="s">
        <v>10</v>
      </c>
      <c r="D43" s="20">
        <v>794.08</v>
      </c>
      <c r="E43" s="20">
        <v>794.4</v>
      </c>
      <c r="F43" s="21" t="s">
        <v>12</v>
      </c>
      <c r="G43" s="38" t="s">
        <v>81</v>
      </c>
      <c r="H43" s="48">
        <v>50</v>
      </c>
      <c r="I43" s="74"/>
      <c r="J43" s="55">
        <f t="shared" si="1"/>
        <v>0</v>
      </c>
    </row>
    <row r="44" spans="2:10" s="1" customFormat="1" ht="14.1" customHeight="1">
      <c r="B44" s="130"/>
      <c r="C44" s="25" t="s">
        <v>10</v>
      </c>
      <c r="D44" s="11">
        <v>794.22</v>
      </c>
      <c r="E44" s="11">
        <v>794.4</v>
      </c>
      <c r="F44" s="26" t="s">
        <v>11</v>
      </c>
      <c r="G44" s="39" t="s">
        <v>99</v>
      </c>
      <c r="H44" s="50">
        <v>128</v>
      </c>
      <c r="I44" s="74"/>
      <c r="J44" s="55">
        <f t="shared" si="1"/>
        <v>0</v>
      </c>
    </row>
    <row r="45" spans="2:10" s="1" customFormat="1" ht="14.1" customHeight="1">
      <c r="B45" s="130"/>
      <c r="C45" s="22" t="s">
        <v>56</v>
      </c>
      <c r="D45" s="23">
        <v>795.1</v>
      </c>
      <c r="E45" s="23">
        <v>795.1</v>
      </c>
      <c r="F45" s="24" t="s">
        <v>11</v>
      </c>
      <c r="G45" s="39" t="s">
        <v>57</v>
      </c>
      <c r="H45" s="50">
        <v>10</v>
      </c>
      <c r="I45" s="74"/>
      <c r="J45" s="55">
        <f t="shared" si="1"/>
        <v>0</v>
      </c>
    </row>
    <row r="46" spans="2:10" s="1" customFormat="1" ht="14.1" customHeight="1">
      <c r="B46" s="130"/>
      <c r="C46" s="22" t="s">
        <v>10</v>
      </c>
      <c r="D46" s="23">
        <v>796.395</v>
      </c>
      <c r="E46" s="23">
        <v>796.87</v>
      </c>
      <c r="F46" s="24" t="s">
        <v>12</v>
      </c>
      <c r="G46" s="39" t="s">
        <v>80</v>
      </c>
      <c r="H46" s="50">
        <v>20</v>
      </c>
      <c r="I46" s="74"/>
      <c r="J46" s="55">
        <f t="shared" si="1"/>
        <v>0</v>
      </c>
    </row>
    <row r="47" spans="2:10" s="1" customFormat="1" ht="14.1" customHeight="1">
      <c r="B47" s="130"/>
      <c r="C47" s="22" t="s">
        <v>10</v>
      </c>
      <c r="D47" s="23">
        <v>796.5</v>
      </c>
      <c r="E47" s="23">
        <v>797</v>
      </c>
      <c r="F47" s="24" t="s">
        <v>11</v>
      </c>
      <c r="G47" s="39" t="s">
        <v>79</v>
      </c>
      <c r="H47" s="49">
        <v>45</v>
      </c>
      <c r="I47" s="74"/>
      <c r="J47" s="55">
        <f t="shared" si="1"/>
        <v>0</v>
      </c>
    </row>
    <row r="48" spans="2:10" s="1" customFormat="1" ht="14.1" customHeight="1">
      <c r="B48" s="130"/>
      <c r="C48" s="22" t="s">
        <v>10</v>
      </c>
      <c r="D48" s="23">
        <v>797.1</v>
      </c>
      <c r="E48" s="23">
        <v>798.1</v>
      </c>
      <c r="F48" s="24" t="s">
        <v>12</v>
      </c>
      <c r="G48" s="39" t="s">
        <v>58</v>
      </c>
      <c r="H48" s="50">
        <v>16</v>
      </c>
      <c r="I48" s="74"/>
      <c r="J48" s="55">
        <f t="shared" si="1"/>
        <v>0</v>
      </c>
    </row>
    <row r="49" spans="2:10" s="1" customFormat="1" ht="14.1" customHeight="1">
      <c r="B49" s="130"/>
      <c r="C49" s="25" t="s">
        <v>10</v>
      </c>
      <c r="D49" s="11">
        <v>797.23</v>
      </c>
      <c r="E49" s="11">
        <v>797.23</v>
      </c>
      <c r="F49" s="26" t="s">
        <v>11</v>
      </c>
      <c r="G49" s="39" t="s">
        <v>100</v>
      </c>
      <c r="H49" s="50">
        <v>15</v>
      </c>
      <c r="I49" s="74"/>
      <c r="J49" s="55">
        <f t="shared" si="1"/>
        <v>0</v>
      </c>
    </row>
    <row r="50" spans="2:10" s="1" customFormat="1" ht="14.1" customHeight="1">
      <c r="B50" s="130"/>
      <c r="C50" s="19" t="s">
        <v>10</v>
      </c>
      <c r="D50" s="20">
        <v>797.9</v>
      </c>
      <c r="E50" s="20">
        <v>798.1</v>
      </c>
      <c r="F50" s="21" t="s">
        <v>11</v>
      </c>
      <c r="G50" s="38" t="s">
        <v>78</v>
      </c>
      <c r="H50" s="48">
        <v>26</v>
      </c>
      <c r="I50" s="74"/>
      <c r="J50" s="55">
        <f t="shared" si="1"/>
        <v>0</v>
      </c>
    </row>
    <row r="51" spans="2:10" s="1" customFormat="1" ht="14.1" customHeight="1">
      <c r="B51" s="130"/>
      <c r="C51" s="19" t="s">
        <v>10</v>
      </c>
      <c r="D51" s="20">
        <v>798</v>
      </c>
      <c r="E51" s="20">
        <v>798.3</v>
      </c>
      <c r="F51" s="21" t="s">
        <v>12</v>
      </c>
      <c r="G51" s="38" t="s">
        <v>76</v>
      </c>
      <c r="H51" s="48">
        <v>50</v>
      </c>
      <c r="I51" s="74"/>
      <c r="J51" s="55">
        <f t="shared" si="1"/>
        <v>0</v>
      </c>
    </row>
    <row r="52" spans="2:10" s="1" customFormat="1" ht="14.1" customHeight="1">
      <c r="B52" s="130"/>
      <c r="C52" s="19" t="s">
        <v>10</v>
      </c>
      <c r="D52" s="20">
        <v>798.6</v>
      </c>
      <c r="E52" s="20">
        <v>800</v>
      </c>
      <c r="F52" s="21" t="s">
        <v>12</v>
      </c>
      <c r="G52" s="38" t="s">
        <v>75</v>
      </c>
      <c r="H52" s="48">
        <v>80</v>
      </c>
      <c r="I52" s="74"/>
      <c r="J52" s="55">
        <f t="shared" si="1"/>
        <v>0</v>
      </c>
    </row>
    <row r="53" spans="2:10" s="1" customFormat="1" ht="14.1" customHeight="1">
      <c r="B53" s="130"/>
      <c r="C53" s="19" t="s">
        <v>10</v>
      </c>
      <c r="D53" s="20">
        <v>800</v>
      </c>
      <c r="E53" s="20">
        <v>801.75</v>
      </c>
      <c r="F53" s="21" t="s">
        <v>11</v>
      </c>
      <c r="G53" s="38" t="s">
        <v>77</v>
      </c>
      <c r="H53" s="48">
        <v>115</v>
      </c>
      <c r="I53" s="74"/>
      <c r="J53" s="55">
        <f t="shared" si="1"/>
        <v>0</v>
      </c>
    </row>
    <row r="54" spans="2:10" s="1" customFormat="1" ht="14.1" customHeight="1">
      <c r="B54" s="130"/>
      <c r="C54" s="19" t="s">
        <v>10</v>
      </c>
      <c r="D54" s="20">
        <v>801.8</v>
      </c>
      <c r="E54" s="20">
        <v>802.3</v>
      </c>
      <c r="F54" s="21" t="s">
        <v>12</v>
      </c>
      <c r="G54" s="38" t="s">
        <v>74</v>
      </c>
      <c r="H54" s="48">
        <v>35</v>
      </c>
      <c r="I54" s="74"/>
      <c r="J54" s="55">
        <f t="shared" si="1"/>
        <v>0</v>
      </c>
    </row>
    <row r="55" spans="2:10" s="1" customFormat="1" ht="14.1" customHeight="1">
      <c r="B55" s="130"/>
      <c r="C55" s="19" t="s">
        <v>10</v>
      </c>
      <c r="D55" s="20">
        <v>802.4</v>
      </c>
      <c r="E55" s="20">
        <v>802.5</v>
      </c>
      <c r="F55" s="21" t="s">
        <v>11</v>
      </c>
      <c r="G55" s="38" t="s">
        <v>73</v>
      </c>
      <c r="H55" s="48">
        <v>25</v>
      </c>
      <c r="I55" s="74"/>
      <c r="J55" s="55">
        <f t="shared" si="1"/>
        <v>0</v>
      </c>
    </row>
    <row r="56" spans="2:10" s="1" customFormat="1" ht="14.1" customHeight="1">
      <c r="B56" s="130"/>
      <c r="C56" s="19" t="s">
        <v>10</v>
      </c>
      <c r="D56" s="20">
        <v>803.5</v>
      </c>
      <c r="E56" s="20">
        <v>804.5</v>
      </c>
      <c r="F56" s="21" t="s">
        <v>12</v>
      </c>
      <c r="G56" s="38" t="s">
        <v>71</v>
      </c>
      <c r="H56" s="48">
        <v>80</v>
      </c>
      <c r="I56" s="74"/>
      <c r="J56" s="55">
        <f t="shared" si="1"/>
        <v>0</v>
      </c>
    </row>
    <row r="57" spans="2:10" s="1" customFormat="1" ht="14.1" customHeight="1">
      <c r="B57" s="130"/>
      <c r="C57" s="19" t="s">
        <v>10</v>
      </c>
      <c r="D57" s="20">
        <v>803.5</v>
      </c>
      <c r="E57" s="20">
        <v>803.62</v>
      </c>
      <c r="F57" s="21" t="s">
        <v>11</v>
      </c>
      <c r="G57" s="38" t="s">
        <v>72</v>
      </c>
      <c r="H57" s="48">
        <v>30</v>
      </c>
      <c r="I57" s="74"/>
      <c r="J57" s="55">
        <f t="shared" si="1"/>
        <v>0</v>
      </c>
    </row>
    <row r="58" spans="2:10" s="1" customFormat="1" ht="14.1" customHeight="1">
      <c r="B58" s="130"/>
      <c r="C58" s="19" t="s">
        <v>10</v>
      </c>
      <c r="D58" s="20">
        <v>805</v>
      </c>
      <c r="E58" s="20">
        <v>806.95</v>
      </c>
      <c r="F58" s="21" t="s">
        <v>12</v>
      </c>
      <c r="G58" s="38" t="s">
        <v>69</v>
      </c>
      <c r="H58" s="48">
        <v>100</v>
      </c>
      <c r="I58" s="74"/>
      <c r="J58" s="55">
        <f t="shared" si="1"/>
        <v>0</v>
      </c>
    </row>
    <row r="59" spans="2:10" s="1" customFormat="1" ht="14.1" customHeight="1">
      <c r="B59" s="130"/>
      <c r="C59" s="19" t="s">
        <v>10</v>
      </c>
      <c r="D59" s="20">
        <v>805.2</v>
      </c>
      <c r="E59" s="20">
        <v>806.15</v>
      </c>
      <c r="F59" s="21" t="s">
        <v>11</v>
      </c>
      <c r="G59" s="38" t="s">
        <v>68</v>
      </c>
      <c r="H59" s="48">
        <v>120</v>
      </c>
      <c r="I59" s="74"/>
      <c r="J59" s="55">
        <f t="shared" si="1"/>
        <v>0</v>
      </c>
    </row>
    <row r="60" spans="2:10" s="1" customFormat="1" ht="14.1" customHeight="1">
      <c r="B60" s="131"/>
      <c r="C60" s="19" t="s">
        <v>10</v>
      </c>
      <c r="D60" s="20">
        <v>808</v>
      </c>
      <c r="E60" s="20">
        <v>808.75</v>
      </c>
      <c r="F60" s="21" t="s">
        <v>11</v>
      </c>
      <c r="G60" s="38" t="s">
        <v>70</v>
      </c>
      <c r="H60" s="48">
        <v>150</v>
      </c>
      <c r="I60" s="74"/>
      <c r="J60" s="55">
        <f t="shared" si="1"/>
        <v>0</v>
      </c>
    </row>
    <row r="61" spans="2:10" s="1" customFormat="1" ht="14.1" customHeight="1">
      <c r="B61" s="131"/>
      <c r="C61" s="22" t="s">
        <v>10</v>
      </c>
      <c r="D61" s="23">
        <v>808.8</v>
      </c>
      <c r="E61" s="23">
        <v>809.5</v>
      </c>
      <c r="F61" s="24" t="s">
        <v>12</v>
      </c>
      <c r="G61" s="39" t="s">
        <v>49</v>
      </c>
      <c r="H61" s="50">
        <v>10</v>
      </c>
      <c r="I61" s="74"/>
      <c r="J61" s="55">
        <f t="shared" si="1"/>
        <v>0</v>
      </c>
    </row>
    <row r="62" spans="2:10" s="1" customFormat="1" ht="14.1" customHeight="1" thickBot="1">
      <c r="B62" s="132"/>
      <c r="C62" s="93" t="s">
        <v>10</v>
      </c>
      <c r="D62" s="94">
        <v>809.05</v>
      </c>
      <c r="E62" s="94">
        <v>809.73</v>
      </c>
      <c r="F62" s="95" t="s">
        <v>12</v>
      </c>
      <c r="G62" s="96" t="s">
        <v>50</v>
      </c>
      <c r="H62" s="97">
        <v>3</v>
      </c>
      <c r="I62" s="82"/>
      <c r="J62" s="83">
        <f t="shared" si="1"/>
        <v>0</v>
      </c>
    </row>
    <row r="63" spans="2:10" s="1" customFormat="1" ht="30" customHeight="1" thickBot="1" thickTop="1">
      <c r="B63" s="120" t="s">
        <v>130</v>
      </c>
      <c r="C63" s="121"/>
      <c r="D63" s="121"/>
      <c r="E63" s="121"/>
      <c r="F63" s="121"/>
      <c r="G63" s="121"/>
      <c r="H63" s="84">
        <f>SUM(H10:H62)</f>
        <v>2853</v>
      </c>
      <c r="I63" s="85"/>
      <c r="J63" s="86">
        <f>SUM(J10:J62)</f>
        <v>0</v>
      </c>
    </row>
    <row r="64" spans="2:10" s="1" customFormat="1" ht="14.1" customHeight="1">
      <c r="B64" s="126" t="s">
        <v>129</v>
      </c>
      <c r="C64" s="27" t="s">
        <v>10</v>
      </c>
      <c r="D64" s="28">
        <v>810.59</v>
      </c>
      <c r="E64" s="28">
        <v>812.3</v>
      </c>
      <c r="F64" s="29" t="s">
        <v>11</v>
      </c>
      <c r="G64" s="40" t="s">
        <v>101</v>
      </c>
      <c r="H64" s="51">
        <v>40</v>
      </c>
      <c r="I64" s="73"/>
      <c r="J64" s="54">
        <f aca="true" t="shared" si="2" ref="J64:J85">I64*H64</f>
        <v>0</v>
      </c>
    </row>
    <row r="65" spans="2:10" s="1" customFormat="1" ht="14.1" customHeight="1">
      <c r="B65" s="127"/>
      <c r="C65" s="30" t="s">
        <v>10</v>
      </c>
      <c r="D65" s="31">
        <v>812.5</v>
      </c>
      <c r="E65" s="31">
        <v>812.9</v>
      </c>
      <c r="F65" s="32" t="s">
        <v>12</v>
      </c>
      <c r="G65" s="41" t="s">
        <v>102</v>
      </c>
      <c r="H65" s="52">
        <v>30</v>
      </c>
      <c r="I65" s="74"/>
      <c r="J65" s="55">
        <f t="shared" si="2"/>
        <v>0</v>
      </c>
    </row>
    <row r="66" spans="2:10" s="1" customFormat="1" ht="14.1" customHeight="1">
      <c r="B66" s="127"/>
      <c r="C66" s="33" t="s">
        <v>10</v>
      </c>
      <c r="D66" s="34">
        <v>812.3</v>
      </c>
      <c r="E66" s="34">
        <v>812.7</v>
      </c>
      <c r="F66" s="35" t="s">
        <v>11</v>
      </c>
      <c r="G66" s="42" t="s">
        <v>14</v>
      </c>
      <c r="H66" s="52">
        <v>20</v>
      </c>
      <c r="I66" s="74"/>
      <c r="J66" s="55">
        <f t="shared" si="2"/>
        <v>0</v>
      </c>
    </row>
    <row r="67" spans="2:10" s="1" customFormat="1" ht="14.1" customHeight="1">
      <c r="B67" s="127"/>
      <c r="C67" s="33" t="s">
        <v>10</v>
      </c>
      <c r="D67" s="34">
        <v>814.41</v>
      </c>
      <c r="E67" s="34">
        <v>817.8</v>
      </c>
      <c r="F67" s="35" t="s">
        <v>12</v>
      </c>
      <c r="G67" s="13" t="s">
        <v>103</v>
      </c>
      <c r="H67" s="46">
        <v>70</v>
      </c>
      <c r="I67" s="74"/>
      <c r="J67" s="55">
        <f t="shared" si="2"/>
        <v>0</v>
      </c>
    </row>
    <row r="68" spans="2:10" s="1" customFormat="1" ht="14.1" customHeight="1">
      <c r="B68" s="127"/>
      <c r="C68" s="30" t="s">
        <v>10</v>
      </c>
      <c r="D68" s="31">
        <v>819.78</v>
      </c>
      <c r="E68" s="31">
        <v>820.18</v>
      </c>
      <c r="F68" s="32" t="s">
        <v>12</v>
      </c>
      <c r="G68" s="41" t="s">
        <v>104</v>
      </c>
      <c r="H68" s="52">
        <v>30</v>
      </c>
      <c r="I68" s="74"/>
      <c r="J68" s="55">
        <f t="shared" si="2"/>
        <v>0</v>
      </c>
    </row>
    <row r="69" spans="2:10" s="1" customFormat="1" ht="14.1" customHeight="1">
      <c r="B69" s="127"/>
      <c r="C69" s="33" t="s">
        <v>10</v>
      </c>
      <c r="D69" s="34">
        <v>818.19</v>
      </c>
      <c r="E69" s="34">
        <v>818.76</v>
      </c>
      <c r="F69" s="35" t="s">
        <v>11</v>
      </c>
      <c r="G69" s="13" t="s">
        <v>105</v>
      </c>
      <c r="H69" s="46">
        <v>30</v>
      </c>
      <c r="I69" s="74"/>
      <c r="J69" s="55">
        <f t="shared" si="2"/>
        <v>0</v>
      </c>
    </row>
    <row r="70" spans="2:10" s="1" customFormat="1" ht="14.1" customHeight="1">
      <c r="B70" s="127"/>
      <c r="C70" s="33" t="s">
        <v>10</v>
      </c>
      <c r="D70" s="34">
        <v>821.1</v>
      </c>
      <c r="E70" s="34">
        <v>821.5</v>
      </c>
      <c r="F70" s="35" t="s">
        <v>12</v>
      </c>
      <c r="G70" s="13" t="s">
        <v>106</v>
      </c>
      <c r="H70" s="46">
        <v>100</v>
      </c>
      <c r="I70" s="74"/>
      <c r="J70" s="55">
        <f t="shared" si="2"/>
        <v>0</v>
      </c>
    </row>
    <row r="71" spans="2:10" s="1" customFormat="1" ht="14.1" customHeight="1">
      <c r="B71" s="127"/>
      <c r="C71" s="33" t="s">
        <v>10</v>
      </c>
      <c r="D71" s="34">
        <v>824.5</v>
      </c>
      <c r="E71" s="34">
        <v>827.28</v>
      </c>
      <c r="F71" s="35" t="s">
        <v>12</v>
      </c>
      <c r="G71" s="13" t="s">
        <v>107</v>
      </c>
      <c r="H71" s="53">
        <v>200</v>
      </c>
      <c r="I71" s="74"/>
      <c r="J71" s="55">
        <f t="shared" si="2"/>
        <v>0</v>
      </c>
    </row>
    <row r="72" spans="2:10" s="1" customFormat="1" ht="14.1" customHeight="1">
      <c r="B72" s="127"/>
      <c r="C72" s="30" t="s">
        <v>10</v>
      </c>
      <c r="D72" s="31">
        <v>825.1</v>
      </c>
      <c r="E72" s="31">
        <v>826.26</v>
      </c>
      <c r="F72" s="32" t="s">
        <v>11</v>
      </c>
      <c r="G72" s="14" t="s">
        <v>108</v>
      </c>
      <c r="H72" s="52">
        <v>40</v>
      </c>
      <c r="I72" s="74"/>
      <c r="J72" s="55">
        <f t="shared" si="2"/>
        <v>0</v>
      </c>
    </row>
    <row r="73" spans="2:10" s="1" customFormat="1" ht="14.1" customHeight="1">
      <c r="B73" s="127"/>
      <c r="C73" s="33" t="s">
        <v>10</v>
      </c>
      <c r="D73" s="34">
        <v>828.3</v>
      </c>
      <c r="E73" s="34">
        <v>830.2</v>
      </c>
      <c r="F73" s="35" t="s">
        <v>11</v>
      </c>
      <c r="G73" s="13" t="s">
        <v>109</v>
      </c>
      <c r="H73" s="46">
        <v>70</v>
      </c>
      <c r="I73" s="74"/>
      <c r="J73" s="55">
        <f t="shared" si="2"/>
        <v>0</v>
      </c>
    </row>
    <row r="74" spans="2:10" s="1" customFormat="1" ht="14.1" customHeight="1">
      <c r="B74" s="127"/>
      <c r="C74" s="33" t="s">
        <v>10</v>
      </c>
      <c r="D74" s="34">
        <v>831.5</v>
      </c>
      <c r="E74" s="34">
        <v>833.55</v>
      </c>
      <c r="F74" s="35" t="s">
        <v>11</v>
      </c>
      <c r="G74" s="13" t="s">
        <v>110</v>
      </c>
      <c r="H74" s="46">
        <v>100</v>
      </c>
      <c r="I74" s="74"/>
      <c r="J74" s="55">
        <f t="shared" si="2"/>
        <v>0</v>
      </c>
    </row>
    <row r="75" spans="2:10" s="1" customFormat="1" ht="14.1" customHeight="1">
      <c r="B75" s="127"/>
      <c r="C75" s="33" t="s">
        <v>10</v>
      </c>
      <c r="D75" s="34">
        <v>835.75</v>
      </c>
      <c r="E75" s="34">
        <v>837.1</v>
      </c>
      <c r="F75" s="35" t="s">
        <v>12</v>
      </c>
      <c r="G75" s="13" t="s">
        <v>111</v>
      </c>
      <c r="H75" s="46">
        <v>20</v>
      </c>
      <c r="I75" s="74"/>
      <c r="J75" s="55">
        <f t="shared" si="2"/>
        <v>0</v>
      </c>
    </row>
    <row r="76" spans="2:10" s="1" customFormat="1" ht="14.1" customHeight="1">
      <c r="B76" s="127"/>
      <c r="C76" s="33" t="s">
        <v>10</v>
      </c>
      <c r="D76" s="34">
        <v>839.38</v>
      </c>
      <c r="E76" s="34">
        <v>839.83</v>
      </c>
      <c r="F76" s="36" t="s">
        <v>11</v>
      </c>
      <c r="G76" s="43" t="s">
        <v>67</v>
      </c>
      <c r="H76" s="53">
        <v>20</v>
      </c>
      <c r="I76" s="74"/>
      <c r="J76" s="55">
        <f t="shared" si="2"/>
        <v>0</v>
      </c>
    </row>
    <row r="77" spans="2:10" s="1" customFormat="1" ht="14.1" customHeight="1">
      <c r="B77" s="127"/>
      <c r="C77" s="33" t="s">
        <v>10</v>
      </c>
      <c r="D77" s="34">
        <v>840.1</v>
      </c>
      <c r="E77" s="34">
        <v>840.65</v>
      </c>
      <c r="F77" s="35" t="s">
        <v>11</v>
      </c>
      <c r="G77" s="42" t="s">
        <v>15</v>
      </c>
      <c r="H77" s="46">
        <v>10</v>
      </c>
      <c r="I77" s="74"/>
      <c r="J77" s="55">
        <f t="shared" si="2"/>
        <v>0</v>
      </c>
    </row>
    <row r="78" spans="2:10" s="1" customFormat="1" ht="14.1" customHeight="1">
      <c r="B78" s="127"/>
      <c r="C78" s="33" t="s">
        <v>10</v>
      </c>
      <c r="D78" s="34">
        <v>840.65</v>
      </c>
      <c r="E78" s="34">
        <v>841.7</v>
      </c>
      <c r="F78" s="35" t="s">
        <v>11</v>
      </c>
      <c r="G78" s="42" t="s">
        <v>112</v>
      </c>
      <c r="H78" s="46">
        <v>10</v>
      </c>
      <c r="I78" s="74"/>
      <c r="J78" s="55">
        <f t="shared" si="2"/>
        <v>0</v>
      </c>
    </row>
    <row r="79" spans="2:10" s="1" customFormat="1" ht="14.1" customHeight="1">
      <c r="B79" s="127"/>
      <c r="C79" s="33" t="s">
        <v>10</v>
      </c>
      <c r="D79" s="34">
        <v>841</v>
      </c>
      <c r="E79" s="34">
        <v>841.7</v>
      </c>
      <c r="F79" s="35" t="s">
        <v>11</v>
      </c>
      <c r="G79" s="42" t="s">
        <v>16</v>
      </c>
      <c r="H79" s="46">
        <v>10</v>
      </c>
      <c r="I79" s="74"/>
      <c r="J79" s="55">
        <f t="shared" si="2"/>
        <v>0</v>
      </c>
    </row>
    <row r="80" spans="2:10" s="1" customFormat="1" ht="14.1" customHeight="1">
      <c r="B80" s="127"/>
      <c r="C80" s="33" t="s">
        <v>10</v>
      </c>
      <c r="D80" s="34">
        <v>841.7</v>
      </c>
      <c r="E80" s="34">
        <v>842</v>
      </c>
      <c r="F80" s="35" t="s">
        <v>11</v>
      </c>
      <c r="G80" s="42" t="s">
        <v>17</v>
      </c>
      <c r="H80" s="46">
        <v>10</v>
      </c>
      <c r="I80" s="74"/>
      <c r="J80" s="55">
        <f t="shared" si="2"/>
        <v>0</v>
      </c>
    </row>
    <row r="81" spans="2:10" s="1" customFormat="1" ht="14.1" customHeight="1">
      <c r="B81" s="127"/>
      <c r="C81" s="30" t="s">
        <v>10</v>
      </c>
      <c r="D81" s="31">
        <v>842.3</v>
      </c>
      <c r="E81" s="31">
        <v>843.1</v>
      </c>
      <c r="F81" s="32" t="s">
        <v>12</v>
      </c>
      <c r="G81" s="41" t="s">
        <v>113</v>
      </c>
      <c r="H81" s="52">
        <v>20</v>
      </c>
      <c r="I81" s="74"/>
      <c r="J81" s="55">
        <f t="shared" si="2"/>
        <v>0</v>
      </c>
    </row>
    <row r="82" spans="2:10" s="1" customFormat="1" ht="14.1" customHeight="1">
      <c r="B82" s="127"/>
      <c r="C82" s="30" t="s">
        <v>10</v>
      </c>
      <c r="D82" s="31">
        <v>844.1</v>
      </c>
      <c r="E82" s="31">
        <v>846.1</v>
      </c>
      <c r="F82" s="32" t="s">
        <v>12</v>
      </c>
      <c r="G82" s="14" t="s">
        <v>114</v>
      </c>
      <c r="H82" s="52">
        <v>50</v>
      </c>
      <c r="I82" s="74"/>
      <c r="J82" s="55">
        <f t="shared" si="2"/>
        <v>0</v>
      </c>
    </row>
    <row r="83" spans="2:10" s="1" customFormat="1" ht="14.1" customHeight="1">
      <c r="B83" s="127"/>
      <c r="C83" s="30" t="s">
        <v>10</v>
      </c>
      <c r="D83" s="31">
        <v>845.3</v>
      </c>
      <c r="E83" s="31">
        <v>845.9</v>
      </c>
      <c r="F83" s="32" t="s">
        <v>11</v>
      </c>
      <c r="G83" s="41" t="s">
        <v>115</v>
      </c>
      <c r="H83" s="52">
        <v>30</v>
      </c>
      <c r="I83" s="74"/>
      <c r="J83" s="55">
        <f t="shared" si="2"/>
        <v>0</v>
      </c>
    </row>
    <row r="84" spans="2:10" s="1" customFormat="1" ht="14.1" customHeight="1">
      <c r="B84" s="127"/>
      <c r="C84" s="33" t="s">
        <v>10</v>
      </c>
      <c r="D84" s="11">
        <v>846.6</v>
      </c>
      <c r="E84" s="11">
        <v>846.674</v>
      </c>
      <c r="F84" s="26" t="s">
        <v>11</v>
      </c>
      <c r="G84" s="44" t="s">
        <v>47</v>
      </c>
      <c r="H84" s="46">
        <v>40</v>
      </c>
      <c r="I84" s="74"/>
      <c r="J84" s="55">
        <f t="shared" si="2"/>
        <v>0</v>
      </c>
    </row>
    <row r="85" spans="2:10" s="1" customFormat="1" ht="14.1" customHeight="1" thickBot="1">
      <c r="B85" s="128"/>
      <c r="C85" s="77" t="s">
        <v>10</v>
      </c>
      <c r="D85" s="78">
        <v>847.02</v>
      </c>
      <c r="E85" s="78">
        <v>847.43</v>
      </c>
      <c r="F85" s="79" t="s">
        <v>11</v>
      </c>
      <c r="G85" s="80" t="s">
        <v>48</v>
      </c>
      <c r="H85" s="81">
        <v>40</v>
      </c>
      <c r="I85" s="82"/>
      <c r="J85" s="83">
        <f t="shared" si="2"/>
        <v>0</v>
      </c>
    </row>
    <row r="86" spans="2:10" s="1" customFormat="1" ht="30" customHeight="1" thickBot="1" thickTop="1">
      <c r="B86" s="118" t="s">
        <v>131</v>
      </c>
      <c r="C86" s="119"/>
      <c r="D86" s="119"/>
      <c r="E86" s="119"/>
      <c r="F86" s="119"/>
      <c r="G86" s="119"/>
      <c r="H86" s="110">
        <f>SUM(H64:H85)</f>
        <v>990</v>
      </c>
      <c r="I86" s="111"/>
      <c r="J86" s="112">
        <f>SUM(J64:J85)</f>
        <v>0</v>
      </c>
    </row>
    <row r="87" spans="2:10" s="1" customFormat="1" ht="14.1" customHeight="1">
      <c r="B87" s="133" t="s">
        <v>132</v>
      </c>
      <c r="C87" s="98" t="s">
        <v>10</v>
      </c>
      <c r="D87" s="99">
        <v>726.6</v>
      </c>
      <c r="E87" s="100">
        <v>726.75</v>
      </c>
      <c r="F87" s="101" t="s">
        <v>11</v>
      </c>
      <c r="G87" s="102" t="s">
        <v>20</v>
      </c>
      <c r="H87" s="103">
        <v>12</v>
      </c>
      <c r="I87" s="73"/>
      <c r="J87" s="54">
        <f aca="true" t="shared" si="3" ref="J87:J116">I87*H87</f>
        <v>0</v>
      </c>
    </row>
    <row r="88" spans="2:10" s="1" customFormat="1" ht="14.1" customHeight="1">
      <c r="B88" s="134"/>
      <c r="C88" s="15" t="s">
        <v>10</v>
      </c>
      <c r="D88" s="10">
        <v>727.2</v>
      </c>
      <c r="E88" s="10">
        <v>727.39</v>
      </c>
      <c r="F88" s="16" t="s">
        <v>11</v>
      </c>
      <c r="G88" s="5" t="s">
        <v>20</v>
      </c>
      <c r="H88" s="45">
        <v>10</v>
      </c>
      <c r="I88" s="74"/>
      <c r="J88" s="55">
        <f t="shared" si="3"/>
        <v>0</v>
      </c>
    </row>
    <row r="89" spans="2:10" s="1" customFormat="1" ht="14.1" customHeight="1">
      <c r="B89" s="134"/>
      <c r="C89" s="15" t="s">
        <v>10</v>
      </c>
      <c r="D89" s="10">
        <v>728.1</v>
      </c>
      <c r="E89" s="104">
        <v>729.5</v>
      </c>
      <c r="F89" s="16" t="s">
        <v>11</v>
      </c>
      <c r="G89" s="5" t="s">
        <v>21</v>
      </c>
      <c r="H89" s="45">
        <v>52</v>
      </c>
      <c r="I89" s="74"/>
      <c r="J89" s="55">
        <f t="shared" si="3"/>
        <v>0</v>
      </c>
    </row>
    <row r="90" spans="2:10" s="1" customFormat="1" ht="14.1" customHeight="1">
      <c r="B90" s="134"/>
      <c r="C90" s="15" t="s">
        <v>10</v>
      </c>
      <c r="D90" s="10">
        <v>730.2</v>
      </c>
      <c r="E90" s="10">
        <v>731.43</v>
      </c>
      <c r="F90" s="16" t="s">
        <v>12</v>
      </c>
      <c r="G90" s="5" t="s">
        <v>22</v>
      </c>
      <c r="H90" s="45">
        <v>10</v>
      </c>
      <c r="I90" s="74"/>
      <c r="J90" s="55">
        <f t="shared" si="3"/>
        <v>0</v>
      </c>
    </row>
    <row r="91" spans="2:10" s="1" customFormat="1" ht="14.1" customHeight="1">
      <c r="B91" s="134"/>
      <c r="C91" s="15" t="s">
        <v>10</v>
      </c>
      <c r="D91" s="10">
        <v>735.63</v>
      </c>
      <c r="E91" s="10">
        <v>738.8</v>
      </c>
      <c r="F91" s="16" t="s">
        <v>12</v>
      </c>
      <c r="G91" s="5" t="s">
        <v>23</v>
      </c>
      <c r="H91" s="45">
        <v>100</v>
      </c>
      <c r="I91" s="74"/>
      <c r="J91" s="55">
        <f t="shared" si="3"/>
        <v>0</v>
      </c>
    </row>
    <row r="92" spans="2:10" s="1" customFormat="1" ht="14.1" customHeight="1">
      <c r="B92" s="134"/>
      <c r="C92" s="17" t="s">
        <v>10</v>
      </c>
      <c r="D92" s="11">
        <v>740.9</v>
      </c>
      <c r="E92" s="11">
        <v>740.9</v>
      </c>
      <c r="F92" s="18" t="s">
        <v>12</v>
      </c>
      <c r="G92" s="9" t="s">
        <v>24</v>
      </c>
      <c r="H92" s="46">
        <v>2</v>
      </c>
      <c r="I92" s="74"/>
      <c r="J92" s="55">
        <f t="shared" si="3"/>
        <v>0</v>
      </c>
    </row>
    <row r="93" spans="2:10" s="1" customFormat="1" ht="14.1" customHeight="1">
      <c r="B93" s="134"/>
      <c r="C93" s="15" t="s">
        <v>10</v>
      </c>
      <c r="D93" s="10">
        <v>742.4</v>
      </c>
      <c r="E93" s="10">
        <v>743.2</v>
      </c>
      <c r="F93" s="16" t="s">
        <v>12</v>
      </c>
      <c r="G93" s="5" t="s">
        <v>25</v>
      </c>
      <c r="H93" s="45">
        <v>10</v>
      </c>
      <c r="I93" s="74"/>
      <c r="J93" s="55">
        <f t="shared" si="3"/>
        <v>0</v>
      </c>
    </row>
    <row r="94" spans="2:10" s="1" customFormat="1" ht="14.1" customHeight="1">
      <c r="B94" s="134"/>
      <c r="C94" s="15" t="s">
        <v>10</v>
      </c>
      <c r="D94" s="10">
        <v>742.2</v>
      </c>
      <c r="E94" s="10">
        <v>743.7</v>
      </c>
      <c r="F94" s="16" t="s">
        <v>11</v>
      </c>
      <c r="G94" s="5" t="s">
        <v>26</v>
      </c>
      <c r="H94" s="45">
        <v>50</v>
      </c>
      <c r="I94" s="74"/>
      <c r="J94" s="55">
        <f t="shared" si="3"/>
        <v>0</v>
      </c>
    </row>
    <row r="95" spans="1:10" s="3" customFormat="1" ht="14.1" customHeight="1">
      <c r="A95" s="1"/>
      <c r="B95" s="134"/>
      <c r="C95" s="17" t="s">
        <v>10</v>
      </c>
      <c r="D95" s="11">
        <v>744.35</v>
      </c>
      <c r="E95" s="11">
        <v>745.3</v>
      </c>
      <c r="F95" s="18" t="s">
        <v>11</v>
      </c>
      <c r="G95" s="9" t="s">
        <v>27</v>
      </c>
      <c r="H95" s="46">
        <v>30</v>
      </c>
      <c r="I95" s="74"/>
      <c r="J95" s="55">
        <f t="shared" si="3"/>
        <v>0</v>
      </c>
    </row>
    <row r="96" spans="1:10" s="3" customFormat="1" ht="14.1" customHeight="1">
      <c r="A96" s="1"/>
      <c r="B96" s="134"/>
      <c r="C96" s="15" t="s">
        <v>10</v>
      </c>
      <c r="D96" s="10">
        <v>745.4</v>
      </c>
      <c r="E96" s="10">
        <v>745.8</v>
      </c>
      <c r="F96" s="16" t="s">
        <v>11</v>
      </c>
      <c r="G96" s="5" t="s">
        <v>28</v>
      </c>
      <c r="H96" s="45">
        <v>25</v>
      </c>
      <c r="I96" s="74"/>
      <c r="J96" s="55">
        <f t="shared" si="3"/>
        <v>0</v>
      </c>
    </row>
    <row r="97" spans="1:10" s="3" customFormat="1" ht="14.1" customHeight="1">
      <c r="A97" s="1"/>
      <c r="B97" s="134"/>
      <c r="C97" s="15" t="s">
        <v>10</v>
      </c>
      <c r="D97" s="10">
        <v>745.95</v>
      </c>
      <c r="E97" s="10">
        <v>746.5</v>
      </c>
      <c r="F97" s="16" t="s">
        <v>11</v>
      </c>
      <c r="G97" s="5" t="s">
        <v>29</v>
      </c>
      <c r="H97" s="45">
        <v>35</v>
      </c>
      <c r="I97" s="74"/>
      <c r="J97" s="55">
        <f t="shared" si="3"/>
        <v>0</v>
      </c>
    </row>
    <row r="98" spans="1:10" s="3" customFormat="1" ht="14.1" customHeight="1">
      <c r="A98" s="1"/>
      <c r="B98" s="134"/>
      <c r="C98" s="17" t="s">
        <v>10</v>
      </c>
      <c r="D98" s="11">
        <v>747.35</v>
      </c>
      <c r="E98" s="11">
        <v>748.1</v>
      </c>
      <c r="F98" s="18" t="s">
        <v>11</v>
      </c>
      <c r="G98" s="9" t="s">
        <v>30</v>
      </c>
      <c r="H98" s="46">
        <v>30</v>
      </c>
      <c r="I98" s="74"/>
      <c r="J98" s="55">
        <f t="shared" si="3"/>
        <v>0</v>
      </c>
    </row>
    <row r="99" spans="1:10" s="3" customFormat="1" ht="14.1" customHeight="1">
      <c r="A99" s="1"/>
      <c r="B99" s="134"/>
      <c r="C99" s="15" t="s">
        <v>10</v>
      </c>
      <c r="D99" s="10">
        <v>748.1</v>
      </c>
      <c r="E99" s="10">
        <v>748.9</v>
      </c>
      <c r="F99" s="16" t="s">
        <v>11</v>
      </c>
      <c r="G99" s="5" t="s">
        <v>31</v>
      </c>
      <c r="H99" s="45">
        <v>50</v>
      </c>
      <c r="I99" s="74"/>
      <c r="J99" s="55">
        <f t="shared" si="3"/>
        <v>0</v>
      </c>
    </row>
    <row r="100" spans="1:10" s="3" customFormat="1" ht="14.1" customHeight="1">
      <c r="A100" s="1"/>
      <c r="B100" s="134"/>
      <c r="C100" s="15" t="s">
        <v>56</v>
      </c>
      <c r="D100" s="10">
        <v>749</v>
      </c>
      <c r="E100" s="10">
        <v>749</v>
      </c>
      <c r="F100" s="16"/>
      <c r="G100" s="5" t="s">
        <v>96</v>
      </c>
      <c r="H100" s="45">
        <v>4</v>
      </c>
      <c r="I100" s="74"/>
      <c r="J100" s="55">
        <f t="shared" si="3"/>
        <v>0</v>
      </c>
    </row>
    <row r="101" spans="1:10" s="3" customFormat="1" ht="14.1" customHeight="1">
      <c r="A101" s="1"/>
      <c r="B101" s="134"/>
      <c r="C101" s="17" t="s">
        <v>10</v>
      </c>
      <c r="D101" s="11">
        <v>749.15</v>
      </c>
      <c r="E101" s="11">
        <v>750</v>
      </c>
      <c r="F101" s="18" t="s">
        <v>11</v>
      </c>
      <c r="G101" s="9" t="s">
        <v>32</v>
      </c>
      <c r="H101" s="46">
        <v>35</v>
      </c>
      <c r="I101" s="74"/>
      <c r="J101" s="55">
        <f t="shared" si="3"/>
        <v>0</v>
      </c>
    </row>
    <row r="102" spans="1:10" s="3" customFormat="1" ht="14.1" customHeight="1">
      <c r="A102" s="1"/>
      <c r="B102" s="134"/>
      <c r="C102" s="15" t="s">
        <v>10</v>
      </c>
      <c r="D102" s="10">
        <v>750</v>
      </c>
      <c r="E102" s="10">
        <v>750.3</v>
      </c>
      <c r="F102" s="16" t="s">
        <v>11</v>
      </c>
      <c r="G102" s="5" t="s">
        <v>33</v>
      </c>
      <c r="H102" s="45">
        <v>12</v>
      </c>
      <c r="I102" s="74"/>
      <c r="J102" s="55">
        <f t="shared" si="3"/>
        <v>0</v>
      </c>
    </row>
    <row r="103" spans="1:10" s="3" customFormat="1" ht="14.1" customHeight="1">
      <c r="A103" s="1"/>
      <c r="B103" s="134"/>
      <c r="C103" s="17" t="s">
        <v>10</v>
      </c>
      <c r="D103" s="11">
        <v>750.7</v>
      </c>
      <c r="E103" s="11">
        <v>750.85</v>
      </c>
      <c r="F103" s="18" t="s">
        <v>11</v>
      </c>
      <c r="G103" s="9" t="s">
        <v>34</v>
      </c>
      <c r="H103" s="46">
        <v>8</v>
      </c>
      <c r="I103" s="74"/>
      <c r="J103" s="55">
        <f t="shared" si="3"/>
        <v>0</v>
      </c>
    </row>
    <row r="104" spans="1:10" s="3" customFormat="1" ht="14.1" customHeight="1">
      <c r="A104" s="1"/>
      <c r="B104" s="134"/>
      <c r="C104" s="17" t="s">
        <v>10</v>
      </c>
      <c r="D104" s="11">
        <v>750.5</v>
      </c>
      <c r="E104" s="11">
        <v>751.9</v>
      </c>
      <c r="F104" s="18" t="s">
        <v>12</v>
      </c>
      <c r="G104" s="9" t="s">
        <v>119</v>
      </c>
      <c r="H104" s="46">
        <v>50</v>
      </c>
      <c r="I104" s="74"/>
      <c r="J104" s="55">
        <f t="shared" si="3"/>
        <v>0</v>
      </c>
    </row>
    <row r="105" spans="1:10" s="3" customFormat="1" ht="14.1" customHeight="1">
      <c r="A105" s="1"/>
      <c r="B105" s="134"/>
      <c r="C105" s="17" t="s">
        <v>10</v>
      </c>
      <c r="D105" s="11">
        <v>751.5</v>
      </c>
      <c r="E105" s="11">
        <v>753.3</v>
      </c>
      <c r="F105" s="18" t="s">
        <v>11</v>
      </c>
      <c r="G105" s="9" t="s">
        <v>35</v>
      </c>
      <c r="H105" s="46">
        <v>50</v>
      </c>
      <c r="I105" s="74"/>
      <c r="J105" s="55">
        <f t="shared" si="3"/>
        <v>0</v>
      </c>
    </row>
    <row r="106" spans="1:10" s="3" customFormat="1" ht="14.1" customHeight="1">
      <c r="A106" s="1"/>
      <c r="B106" s="134"/>
      <c r="C106" s="15" t="s">
        <v>10</v>
      </c>
      <c r="D106" s="10">
        <v>754.7</v>
      </c>
      <c r="E106" s="10">
        <v>755.1</v>
      </c>
      <c r="F106" s="16" t="s">
        <v>12</v>
      </c>
      <c r="G106" s="5" t="s">
        <v>36</v>
      </c>
      <c r="H106" s="45">
        <v>20</v>
      </c>
      <c r="I106" s="74"/>
      <c r="J106" s="55">
        <f t="shared" si="3"/>
        <v>0</v>
      </c>
    </row>
    <row r="107" spans="1:10" s="3" customFormat="1" ht="14.1" customHeight="1">
      <c r="A107" s="1"/>
      <c r="B107" s="134"/>
      <c r="C107" s="15" t="s">
        <v>10</v>
      </c>
      <c r="D107" s="10">
        <v>755.45</v>
      </c>
      <c r="E107" s="10">
        <v>755.75</v>
      </c>
      <c r="F107" s="16" t="s">
        <v>11</v>
      </c>
      <c r="G107" s="5" t="s">
        <v>37</v>
      </c>
      <c r="H107" s="45">
        <v>12</v>
      </c>
      <c r="I107" s="74"/>
      <c r="J107" s="55">
        <f t="shared" si="3"/>
        <v>0</v>
      </c>
    </row>
    <row r="108" spans="1:10" s="3" customFormat="1" ht="14.1" customHeight="1">
      <c r="A108"/>
      <c r="B108" s="134"/>
      <c r="C108" s="15" t="s">
        <v>10</v>
      </c>
      <c r="D108" s="10">
        <v>756.2</v>
      </c>
      <c r="E108" s="10">
        <v>756.3</v>
      </c>
      <c r="F108" s="16" t="s">
        <v>11</v>
      </c>
      <c r="G108" s="5" t="s">
        <v>38</v>
      </c>
      <c r="H108" s="45">
        <v>3</v>
      </c>
      <c r="I108" s="74"/>
      <c r="J108" s="55">
        <f t="shared" si="3"/>
        <v>0</v>
      </c>
    </row>
    <row r="109" spans="1:10" s="3" customFormat="1" ht="14.1" customHeight="1">
      <c r="A109"/>
      <c r="B109" s="134"/>
      <c r="C109" s="17" t="s">
        <v>10</v>
      </c>
      <c r="D109" s="11">
        <v>755.4</v>
      </c>
      <c r="E109" s="11">
        <v>756.73</v>
      </c>
      <c r="F109" s="18" t="s">
        <v>12</v>
      </c>
      <c r="G109" s="9" t="s">
        <v>39</v>
      </c>
      <c r="H109" s="46">
        <v>50</v>
      </c>
      <c r="I109" s="74"/>
      <c r="J109" s="55">
        <f t="shared" si="3"/>
        <v>0</v>
      </c>
    </row>
    <row r="110" spans="1:10" s="3" customFormat="1" ht="14.1" customHeight="1">
      <c r="A110"/>
      <c r="B110" s="134"/>
      <c r="C110" s="15" t="s">
        <v>10</v>
      </c>
      <c r="D110" s="10">
        <v>757.4</v>
      </c>
      <c r="E110" s="10">
        <v>759.1</v>
      </c>
      <c r="F110" s="16" t="s">
        <v>11</v>
      </c>
      <c r="G110" s="5" t="s">
        <v>40</v>
      </c>
      <c r="H110" s="45">
        <v>280</v>
      </c>
      <c r="I110" s="74"/>
      <c r="J110" s="55">
        <f t="shared" si="3"/>
        <v>0</v>
      </c>
    </row>
    <row r="111" spans="2:10" ht="14.1" customHeight="1">
      <c r="B111" s="134"/>
      <c r="C111" s="15" t="s">
        <v>10</v>
      </c>
      <c r="D111" s="10">
        <v>759.25</v>
      </c>
      <c r="E111" s="10">
        <v>759.4</v>
      </c>
      <c r="F111" s="16" t="s">
        <v>12</v>
      </c>
      <c r="G111" s="5" t="s">
        <v>41</v>
      </c>
      <c r="H111" s="45">
        <v>10</v>
      </c>
      <c r="I111" s="74"/>
      <c r="J111" s="55">
        <f t="shared" si="3"/>
        <v>0</v>
      </c>
    </row>
    <row r="112" spans="2:10" ht="14.1" customHeight="1">
      <c r="B112" s="134"/>
      <c r="C112" s="15" t="s">
        <v>10</v>
      </c>
      <c r="D112" s="10">
        <v>760</v>
      </c>
      <c r="E112" s="10">
        <v>761</v>
      </c>
      <c r="F112" s="16" t="s">
        <v>11</v>
      </c>
      <c r="G112" s="5" t="s">
        <v>42</v>
      </c>
      <c r="H112" s="45">
        <v>200</v>
      </c>
      <c r="I112" s="74"/>
      <c r="J112" s="55">
        <f t="shared" si="3"/>
        <v>0</v>
      </c>
    </row>
    <row r="113" spans="2:10" ht="14.1" customHeight="1">
      <c r="B113" s="134"/>
      <c r="C113" s="15" t="s">
        <v>10</v>
      </c>
      <c r="D113" s="10">
        <v>761.3</v>
      </c>
      <c r="E113" s="10">
        <v>762.25</v>
      </c>
      <c r="F113" s="16" t="s">
        <v>11</v>
      </c>
      <c r="G113" s="5" t="s">
        <v>43</v>
      </c>
      <c r="H113" s="45">
        <v>150</v>
      </c>
      <c r="I113" s="74"/>
      <c r="J113" s="55">
        <f t="shared" si="3"/>
        <v>0</v>
      </c>
    </row>
    <row r="114" spans="2:10" ht="14.1" customHeight="1">
      <c r="B114" s="134"/>
      <c r="C114" s="15" t="s">
        <v>10</v>
      </c>
      <c r="D114" s="10">
        <v>762.9</v>
      </c>
      <c r="E114" s="10">
        <v>763.3</v>
      </c>
      <c r="F114" s="16" t="s">
        <v>11</v>
      </c>
      <c r="G114" s="5" t="s">
        <v>44</v>
      </c>
      <c r="H114" s="45">
        <v>25</v>
      </c>
      <c r="I114" s="74"/>
      <c r="J114" s="55">
        <f t="shared" si="3"/>
        <v>0</v>
      </c>
    </row>
    <row r="115" spans="2:10" ht="14.1" customHeight="1">
      <c r="B115" s="134"/>
      <c r="C115" s="15" t="s">
        <v>10</v>
      </c>
      <c r="D115" s="10">
        <v>763.75</v>
      </c>
      <c r="E115" s="10">
        <v>763.92</v>
      </c>
      <c r="F115" s="16" t="s">
        <v>11</v>
      </c>
      <c r="G115" s="5" t="s">
        <v>44</v>
      </c>
      <c r="H115" s="45">
        <v>3</v>
      </c>
      <c r="I115" s="74"/>
      <c r="J115" s="55">
        <f t="shared" si="3"/>
        <v>0</v>
      </c>
    </row>
    <row r="116" spans="2:10" ht="14.1" customHeight="1" thickBot="1">
      <c r="B116" s="135"/>
      <c r="C116" s="105" t="s">
        <v>10</v>
      </c>
      <c r="D116" s="106">
        <v>764.5</v>
      </c>
      <c r="E116" s="106">
        <v>764.3</v>
      </c>
      <c r="F116" s="107" t="s">
        <v>11</v>
      </c>
      <c r="G116" s="108" t="s">
        <v>44</v>
      </c>
      <c r="H116" s="109">
        <v>15</v>
      </c>
      <c r="I116" s="82"/>
      <c r="J116" s="83">
        <f t="shared" si="3"/>
        <v>0</v>
      </c>
    </row>
    <row r="117" spans="2:10" ht="30" customHeight="1" thickBot="1" thickTop="1">
      <c r="B117" s="122" t="s">
        <v>133</v>
      </c>
      <c r="C117" s="123"/>
      <c r="D117" s="123"/>
      <c r="E117" s="123"/>
      <c r="F117" s="123"/>
      <c r="G117" s="123"/>
      <c r="H117" s="113">
        <f>SUM(H87:H116)</f>
        <v>1343</v>
      </c>
      <c r="I117" s="114"/>
      <c r="J117" s="115">
        <f>SUM(J87:J116)</f>
        <v>0</v>
      </c>
    </row>
    <row r="118" spans="2:10" ht="30" customHeight="1" thickBot="1">
      <c r="B118" s="65"/>
      <c r="C118" s="66"/>
      <c r="D118" s="66"/>
      <c r="E118" s="66"/>
      <c r="F118" s="66"/>
      <c r="G118" s="67" t="s">
        <v>122</v>
      </c>
      <c r="H118" s="68">
        <f>H86+H63+H117</f>
        <v>5186</v>
      </c>
      <c r="I118" s="69"/>
      <c r="J118" s="70"/>
    </row>
    <row r="119" spans="2:10" ht="30" customHeight="1" thickBot="1">
      <c r="B119" s="65"/>
      <c r="C119" s="66"/>
      <c r="D119" s="66"/>
      <c r="E119" s="66"/>
      <c r="F119" s="66"/>
      <c r="G119" s="71" t="s">
        <v>121</v>
      </c>
      <c r="H119" s="65"/>
      <c r="I119" s="66"/>
      <c r="J119" s="61">
        <f>J86+J63+J117</f>
        <v>0</v>
      </c>
    </row>
    <row r="121" ht="15">
      <c r="B121" s="76" t="s">
        <v>126</v>
      </c>
    </row>
    <row r="122" spans="2:6" ht="15">
      <c r="B122" s="76" t="s">
        <v>127</v>
      </c>
      <c r="F122" s="75"/>
    </row>
  </sheetData>
  <sheetProtection algorithmName="SHA-512" hashValue="7gkmHl77BRzTHZtwFuMl1zINQFvtvRqRhrn9jYKTjNnGiGkX5QNuudbh3wLnpuSxjfNWSrt6GfxmxbHo2Rttpg==" saltValue="7TMk6yg9mbMdycCOd5L4Lg==" spinCount="100000" sheet="1" objects="1" scenarios="1"/>
  <mergeCells count="18">
    <mergeCell ref="B2:J2"/>
    <mergeCell ref="B1:J1"/>
    <mergeCell ref="B64:B85"/>
    <mergeCell ref="B10:B62"/>
    <mergeCell ref="B87:B116"/>
    <mergeCell ref="B3:J3"/>
    <mergeCell ref="D7:E7"/>
    <mergeCell ref="G7:G8"/>
    <mergeCell ref="H7:H8"/>
    <mergeCell ref="J7:J8"/>
    <mergeCell ref="I7:I8"/>
    <mergeCell ref="B7:B9"/>
    <mergeCell ref="C7:C9"/>
    <mergeCell ref="E8:E9"/>
    <mergeCell ref="D8:D9"/>
    <mergeCell ref="B86:G86"/>
    <mergeCell ref="B63:G63"/>
    <mergeCell ref="B117:G117"/>
  </mergeCells>
  <printOptions/>
  <pageMargins left="0.4" right="0.29" top="0.44" bottom="0.55" header="0.31496062992125984" footer="0.17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Ing. Lukáš Drahozal</cp:lastModifiedBy>
  <cp:lastPrinted>2023-04-20T08:23:50Z</cp:lastPrinted>
  <dcterms:created xsi:type="dcterms:W3CDTF">2019-09-27T05:48:31Z</dcterms:created>
  <dcterms:modified xsi:type="dcterms:W3CDTF">2023-04-20T11:14:12Z</dcterms:modified>
  <cp:category/>
  <cp:version/>
  <cp:contentType/>
  <cp:contentStatus/>
</cp:coreProperties>
</file>