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7"/>
  <workbookPr/>
  <bookViews>
    <workbookView xWindow="0" yWindow="0" windowWidth="20490" windowHeight="6945" activeTab="0"/>
  </bookViews>
  <sheets>
    <sheet name="OOPP - str 3" sheetId="3"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<sst xmlns="http://schemas.openxmlformats.org/spreadsheetml/2006/main" count="374" uniqueCount="271">
  <si>
    <t>Poř. č.</t>
  </si>
  <si>
    <t>Název osobního ochranného pracovního prostředku</t>
  </si>
  <si>
    <t>Specifikace</t>
  </si>
  <si>
    <t>1.1.1</t>
  </si>
  <si>
    <t>Ochranný pracovní oděv –  blůza  (muži)</t>
  </si>
  <si>
    <t>Ochranný pracovní oděv –  blůza  (muži) zakázkové šití</t>
  </si>
  <si>
    <t>Ochranný pracovní oděv –  blůza  (ženy)</t>
  </si>
  <si>
    <t>Ochranný pracovní oděv –  blůza  (ženy) zakázkové šití</t>
  </si>
  <si>
    <t>Ochranný pracovní oděv - kalhoty do pasu (muži)</t>
  </si>
  <si>
    <t>Ochranný pracovní oděv - kalhoty do pasu (muži) zakázkové šití</t>
  </si>
  <si>
    <t>Ochranný pracovní oděv - kalhoty do pasu (ženy)</t>
  </si>
  <si>
    <t>Ochranný pracovní oděv - kalhoty do pasu (ženy) zakázkové šití</t>
  </si>
  <si>
    <t>Ochranný pracovní děv – kalhoty laclové (muži)</t>
  </si>
  <si>
    <t>Ochranný pracovní děv – kalhoty laclové (muži) zakázkové šití</t>
  </si>
  <si>
    <t>1.1.2</t>
  </si>
  <si>
    <t>1.1.3</t>
  </si>
  <si>
    <t>1.1.4</t>
  </si>
  <si>
    <t>1.2.1</t>
  </si>
  <si>
    <t>1.2.2</t>
  </si>
  <si>
    <t>1.2.3</t>
  </si>
  <si>
    <t>1.2.4</t>
  </si>
  <si>
    <t>1.2.5</t>
  </si>
  <si>
    <t>1.2.6</t>
  </si>
  <si>
    <t>1.2.7</t>
  </si>
  <si>
    <t>1.2.8</t>
  </si>
  <si>
    <t>Ochranný pracovní děv – kalhoty THP (muži)</t>
  </si>
  <si>
    <t>Ochranný pracovní oděv - kalhoty THP (ženy)</t>
  </si>
  <si>
    <t>1.3</t>
  </si>
  <si>
    <t>Ochranný pracovní oděv pro práci pod napětím</t>
  </si>
  <si>
    <t>1.4.1</t>
  </si>
  <si>
    <t>Bunda pracovní reflexní (muži)</t>
  </si>
  <si>
    <t>Bunda pracovní reflexní (ženy)</t>
  </si>
  <si>
    <t>Vesta výstražná</t>
  </si>
  <si>
    <t>Záchranná plovací vesta</t>
  </si>
  <si>
    <t xml:space="preserve">Vesta výstražná, oranžová, dle normových požadavků dle ČSN EN ISO 20471:2013. </t>
  </si>
  <si>
    <t>1.4.2</t>
  </si>
  <si>
    <t>1.5</t>
  </si>
  <si>
    <t>1.6</t>
  </si>
  <si>
    <t xml:space="preserve">Ochranný oděv proti dešti (plášť) </t>
  </si>
  <si>
    <t>Čepice zimní - pletená</t>
  </si>
  <si>
    <t>Čepice letní</t>
  </si>
  <si>
    <t>1.7.2</t>
  </si>
  <si>
    <t>1.8.1</t>
  </si>
  <si>
    <t>1.9</t>
  </si>
  <si>
    <t>Tričko s krátkým rukávem (muži)</t>
  </si>
  <si>
    <t>Tričko s krátkým rukávem (ženy)</t>
  </si>
  <si>
    <t>Polokošile (muži)</t>
  </si>
  <si>
    <t>Polokošile (ženy)</t>
  </si>
  <si>
    <t>Kožená zástěra pro svařovací práce</t>
  </si>
  <si>
    <t>Plášť keprový - modrý</t>
  </si>
  <si>
    <t>Oblek jednorázový</t>
  </si>
  <si>
    <t>Kožené kamaše pro svařovací práce</t>
  </si>
  <si>
    <t>Modrý plášť keprový, gramáž min. 240 g/m2, s logem PM  5 x 5 cm na prsou – sítotisk dle zadání.</t>
  </si>
  <si>
    <t>1.10.1</t>
  </si>
  <si>
    <t>1.10.2</t>
  </si>
  <si>
    <t>1.10.3</t>
  </si>
  <si>
    <t>1.10.4</t>
  </si>
  <si>
    <t>1.12</t>
  </si>
  <si>
    <t>1.14</t>
  </si>
  <si>
    <t>1.15</t>
  </si>
  <si>
    <t>1.16</t>
  </si>
  <si>
    <t>Termotričko (ženy)</t>
  </si>
  <si>
    <t>Termotričko (muži)</t>
  </si>
  <si>
    <t>Termospodky (ženy)</t>
  </si>
  <si>
    <t>Termospodky (muži)</t>
  </si>
  <si>
    <t>Kabát rybářský (lovecký)</t>
  </si>
  <si>
    <t>1.17.1</t>
  </si>
  <si>
    <t>1.17.2</t>
  </si>
  <si>
    <t>1.17.3</t>
  </si>
  <si>
    <t>1.17.4</t>
  </si>
  <si>
    <t>1.18</t>
  </si>
  <si>
    <t>Pracovní obuv</t>
  </si>
  <si>
    <t>Pracovní obuv THP</t>
  </si>
  <si>
    <t>Pracovní obuv - řidič</t>
  </si>
  <si>
    <t>Holínky rybářské</t>
  </si>
  <si>
    <t>Kalhoty rybářské</t>
  </si>
  <si>
    <t>Pracovní obuv – úklid</t>
  </si>
  <si>
    <t>3.1</t>
  </si>
  <si>
    <t>3.1.1</t>
  </si>
  <si>
    <t>3.2</t>
  </si>
  <si>
    <t>3.4</t>
  </si>
  <si>
    <t>3.7</t>
  </si>
  <si>
    <t>3.8.1</t>
  </si>
  <si>
    <t>3.9</t>
  </si>
  <si>
    <t>Holínky</t>
  </si>
  <si>
    <t>ponožky - zimní</t>
  </si>
  <si>
    <t>Návleky na boty</t>
  </si>
  <si>
    <t>Náhradní tkaničky</t>
  </si>
  <si>
    <t>Výživa na boty</t>
  </si>
  <si>
    <t>Náhradní tkaničky pro dodávanou obuv</t>
  </si>
  <si>
    <t>bezbarvá vosková pasta na koženou obuv, s obsahem včelího vosku, vhodné pro membrány, balení po 100 g.</t>
  </si>
  <si>
    <t>3.11</t>
  </si>
  <si>
    <t>3.12</t>
  </si>
  <si>
    <t>3.13</t>
  </si>
  <si>
    <t>3.14</t>
  </si>
  <si>
    <t>3.15</t>
  </si>
  <si>
    <t>Pracovní obuv s tužinkou</t>
  </si>
  <si>
    <t>3.16</t>
  </si>
  <si>
    <t>Ochranná přilba - oranžová</t>
  </si>
  <si>
    <t>Ochranná přilba - modrá</t>
  </si>
  <si>
    <t>Ochranná přilba elektrikářská</t>
  </si>
  <si>
    <t>Teplá vložka do ochranné přilby</t>
  </si>
  <si>
    <t>4.1.1</t>
  </si>
  <si>
    <t>4.1.2</t>
  </si>
  <si>
    <t>4.3</t>
  </si>
  <si>
    <t>4.4</t>
  </si>
  <si>
    <t>Ochranné brýle čiré</t>
  </si>
  <si>
    <t>Ochranné brýle čiré přes dioptrické brýle</t>
  </si>
  <si>
    <t>5.1.1</t>
  </si>
  <si>
    <t>5.1.2</t>
  </si>
  <si>
    <t>Ochranné brýle svářecí</t>
  </si>
  <si>
    <t>Svářečská kukla</t>
  </si>
  <si>
    <t>Ochranné brýle sluneční</t>
  </si>
  <si>
    <t>Ochranné brýle sluneční - vyklápěcí</t>
  </si>
  <si>
    <t xml:space="preserve">Vyklápěcí klip na dioptrické brýle, polarizační zorníky, filtr hnědý nebo šedý, kategorie UV filtru 2-3 (Coloroptik polarizační klip vyklápěcí vel. 59) </t>
  </si>
  <si>
    <t>5.3</t>
  </si>
  <si>
    <t>5.4</t>
  </si>
  <si>
    <t>5.5.1</t>
  </si>
  <si>
    <t>5.5.2</t>
  </si>
  <si>
    <t xml:space="preserve">Ochranné rukavice polomáčené – letní </t>
  </si>
  <si>
    <t>Ochranné rukavice polomáčené -  zimní</t>
  </si>
  <si>
    <t>Ochranné rukavice celokožené - letní</t>
  </si>
  <si>
    <t>Ochranné rukavice celokožené - zimní</t>
  </si>
  <si>
    <t>Ochranné rukavice svářečské</t>
  </si>
  <si>
    <t>6.1.1</t>
  </si>
  <si>
    <t>6.1.2</t>
  </si>
  <si>
    <t>6.2.1</t>
  </si>
  <si>
    <t>6.2.2</t>
  </si>
  <si>
    <t>6.4.1</t>
  </si>
  <si>
    <t>6.5</t>
  </si>
  <si>
    <t>Ochranné rukavice - úklid</t>
  </si>
  <si>
    <t>Ochranné rukavice proti proříznutí</t>
  </si>
  <si>
    <t>Rukavice zimní</t>
  </si>
  <si>
    <t>Rukavice pro jemné práce</t>
  </si>
  <si>
    <t xml:space="preserve">Ochranné rukavice chránicí před chladem – zateplené, pětiprsté, barva: černá, materiál: fleece </t>
  </si>
  <si>
    <t>6.8</t>
  </si>
  <si>
    <t>6.9</t>
  </si>
  <si>
    <t>6.10</t>
  </si>
  <si>
    <t>6.12</t>
  </si>
  <si>
    <t>Ochranné rukavice rybářské</t>
  </si>
  <si>
    <t>6.13</t>
  </si>
  <si>
    <t>Filtrační polomaska FFP1 (kámen, beton, kov)</t>
  </si>
  <si>
    <t>Filtrační polomaska FFP2 (cement, dřevo, pesticidy, barvy)</t>
  </si>
  <si>
    <t>Filtrační polomaska FFP3 (viry a bakterie, aerosoly, svař. nerezi)</t>
  </si>
  <si>
    <t>8.1.1</t>
  </si>
  <si>
    <t>8.1.2</t>
  </si>
  <si>
    <t>8.1.3</t>
  </si>
  <si>
    <t>Zachycovací postroj proti pádu do hloubky</t>
  </si>
  <si>
    <t>Pracovní karabina</t>
  </si>
  <si>
    <t>9.1</t>
  </si>
  <si>
    <t>9.2</t>
  </si>
  <si>
    <t>CELKEM</t>
  </si>
  <si>
    <t>Blůza pánská do pasu, barva černo-žlutá nebo středně modrá v kombinaci s prvky max. 20 % jiné barvy, zapínání na krytý zip, stahovatelné manžety na rukávech (rukávy s náplety, zapínání na druky…), kapsy a poutka pro různá využití, min. 4 přední kapsy, boční kapsy na zip, multifunkční náprsní kapsa, reflexní pásky přes paže - šířka 5 cm, logo PM na blůze (přední kapsa) a logo na zádech 20 x 20 cm – sítotisk dle zadání, gramáž materiálu min. 260 g/ m2, min. 35 % bavlna a 65% polyester (musí se jednat o stejný pracovní oděv jako u konfekčních velikostí)</t>
  </si>
  <si>
    <t>Blůza dámská do pasu, barva černo-žlutá nebo středně modrá v kombinaci s prvky max. 20 % jiné barvy, zapínání na krytý zip, stahovatelné manžety na rukávech (rukávy s náplety, zapínání na druky…), kapsy a poutka pro různá využití, min. 4 přední kapsy, boční kapsy na zip, multifunkční náprsní kapsa, reflexní pásky přes paže - šířka 5 cm, logo PM na blůze (přední kapsa) a logo na zádech 20 x 20 cm – sítotisk dle zadání, gramáž materiálu min. 260 g/ m2, min. 35 % bavlna a 65% polyester (musí se jednat o stejný pracovní oděv jako u konfekčních velikostí)</t>
  </si>
  <si>
    <t>Pánské pracovní kalhoty do pasu s gumou v bocích, barva černo-žlutá nebo středně modrá v kombinaci s prvky max. 20 % jiné barvy, reflexní prvky - pásky přes nohavice šířky min. 5 cm, přední klínové kapsy, zadní kapsa, boční multifunkční kapsa, poutka na opasek, poklopec na knoflíky, zesílená kolena, gramáž materiálu min.  260 g/ m2, min. 35 % bavlna a 65% polyester (musí se jednat o stejný pracovní oděv jako u konfekčních velikostí).</t>
  </si>
  <si>
    <t>Dámské pracovní kalhoty do pasus gumou v bocích, barva černo-žlutá nebo středně modrá v kombinaci s prvky max. 20 % jiné barvy, reflexní prvky - pásky přes nohavice šířky min. 5 cm, přední klínové kapsy, zadní kapsa, boční multifunkční kapsa, poutka na opasek, poklopec na knoflíky, zesílená kolena, gramáž materiálu min.  260 g/ m2, min. 35 % bavlna a 65% polyester</t>
  </si>
  <si>
    <t>Dámské pracovní kalhoty do pasu, do pasu s gumou v bocích, barva černo-žlutá nebo středně modrá v kombinaci s prvky max. 20 % jiné barvy, reflexní prvky - pásky přes nohavice šířky min. 5 cm, přední klínové kapsy, zadní kapsa, boční multifunkční kapsa, poutka na opasek, poklopec na knoflíky, zesílená kolena, gramáž materiálu min.  260 g/ m2, min. 35 % bavlna a 65% polyester (musí se jednat o stejný pracovní oděv jako u konfekčních velikostí).</t>
  </si>
  <si>
    <t>Ochranné galoše izolační</t>
  </si>
  <si>
    <t>Ochranné rukavice izolační</t>
  </si>
  <si>
    <t>3. Obuv</t>
  </si>
  <si>
    <t>9. OOPP pro práci ve výškách a nad volnou hloubkou</t>
  </si>
  <si>
    <t>S - XXXXL</t>
  </si>
  <si>
    <t>S -XL</t>
  </si>
  <si>
    <t>S - XL</t>
  </si>
  <si>
    <t>S - XXL</t>
  </si>
  <si>
    <t>S - XXXL</t>
  </si>
  <si>
    <t>univerzální</t>
  </si>
  <si>
    <t>L - XXXL</t>
  </si>
  <si>
    <t>UNI</t>
  </si>
  <si>
    <t>38 – 48</t>
  </si>
  <si>
    <t>36 - 48</t>
  </si>
  <si>
    <t>38 - 48</t>
  </si>
  <si>
    <t>41 - 48</t>
  </si>
  <si>
    <t>41 – 48</t>
  </si>
  <si>
    <t>36 – 48</t>
  </si>
  <si>
    <t>37 - 48</t>
  </si>
  <si>
    <t>9– 11</t>
  </si>
  <si>
    <t>9 – 11</t>
  </si>
  <si>
    <t>8 – 12</t>
  </si>
  <si>
    <t>8 – 11</t>
  </si>
  <si>
    <t>M-XXL</t>
  </si>
  <si>
    <t>Celková cena</t>
  </si>
  <si>
    <t>Pozn.</t>
  </si>
  <si>
    <t>1.</t>
  </si>
  <si>
    <t>Oděvy</t>
  </si>
  <si>
    <t>3.</t>
  </si>
  <si>
    <t>Obuv</t>
  </si>
  <si>
    <t>4.</t>
  </si>
  <si>
    <t>6.</t>
  </si>
  <si>
    <t>Ochrana rukou</t>
  </si>
  <si>
    <t>5.</t>
  </si>
  <si>
    <t>8.</t>
  </si>
  <si>
    <t>Ochrana dýchacích cest</t>
  </si>
  <si>
    <t>9.</t>
  </si>
  <si>
    <t>OOPP pro práci ve výškách a nad volnou hloubkou</t>
  </si>
  <si>
    <t>1. Oděvy</t>
  </si>
  <si>
    <t>Velikost</t>
  </si>
  <si>
    <t>Objednávkový kód</t>
  </si>
  <si>
    <t>Cena/ks</t>
  </si>
  <si>
    <t>Cena celkem v Kč bez DPH</t>
  </si>
  <si>
    <t>4. Ochrana hlavy</t>
  </si>
  <si>
    <t>5. Ochrana zraku</t>
  </si>
  <si>
    <t>6. Ochrana rukou</t>
  </si>
  <si>
    <t>8. Ochrana dýchacích cest</t>
  </si>
  <si>
    <t>Ochrana hlavy</t>
  </si>
  <si>
    <t>Ochrana zraku</t>
  </si>
  <si>
    <t>Blůza dámská do pasu, barva černo-žlutá nebo středně modrá v kombinaci s prvky max. 20 % jiné barvy, zapínání na krytý zip, stahovatelné manžety na rukávech (rukávy s náplety, zapínání na druky…), kapsy a poutka pro různá využití, min. 4 přední kapsy, boční kapsy na zip, multifunkční náprsní kapsa, reflexní pásky přes paže - šířka 5 cm, logo PM na blůze (přední kapsa) a logo na zádech 20 x 20 cm – sítotisk dle zadání, gramáž materiálu min. 260 g/ m2, min. 35 % bavlna a 65% polyester</t>
  </si>
  <si>
    <t>Pánské pracovní kalhoty do pasu s gumou v bocích, barva černo-žlutá nebo středně modrá v kombinaci s prvky max. 20 % jiné barvy, reflexní prvky - pásky přes nohavice šířky min. 5 cm, přední klínové kapsy, zadní kapsa, boční multifunkční kapsa, poutka na opasek, poklopec na knoflíky, zesílená kolena, gramáž materiálu min.  260 g/ m2, min. 35 % bavlna a 65% polyester.</t>
  </si>
  <si>
    <t>Pánské pracovní kalhoty s laclem: , barva černo-žlutá nebo středně modrá v kombinaci s prvky max. 20 % jiné barvy, reflexní prvky - pásky přes nohavice šířky min. 5 cm, přední klínové kapsy, náprsní kapsa uzavíratelná na zip s logem PM 5 cm – sítotisk dle zadání,  zadní kapsa, boční multifunkční kapsa, poutka na opasek,  poklopec na knoflíky, zesílená kolena, šle s gumou vzadu, gramáž materiálu min.  260 g/ m2, min. 35 % bavlna a 65% polyester.</t>
  </si>
  <si>
    <t>Pánská, antistatická souprava s trvalou nehořlavou úpravou, blůza s krytým zapínáním a oranžovým sedlem, kalhoty do pasu, reflexní doplňky. Materiál: kepr 75%, bavlna 24%, polyester 1%, antistatický materiál 250 g/m2. Normy: EN ISO 11612 A1 B1 C1 E1 F1, EN 1149-5.</t>
  </si>
  <si>
    <t>Dámské kalhoty do pasu bez možnosti odepnout nohavice, 2 klínové kapsy, poutka na opasek, zapínání na zip a knoflík, materiál: min. 90 % bavlna a min. 2 % elastan, střih chino, barva: tmavě šedá nebo tmavě modrá.</t>
  </si>
  <si>
    <t>Pánské kalhoty do pasu bez možnosti odepnout nohavice, 2 klínové kapsy, poutka na opasek, zapínání na zip a knoflík, materiál: min. 90 % bavlna a min. 2 % elastan, střih chino, barva: tmavě šedá nebo tmavě modrá.</t>
  </si>
  <si>
    <t>Pánské pracovní kalhoty s laclem: barva černo-žlutá nebo středně modrá v kombinaci s prvky max. 20 % jiné barvy, reflexní prvky - pásky přes nohavice šířky min. 5 cm, přední klínové kapsy, náprsní kapsa uzavíratelná na zip s logem PM 5 cm – sítotisk dle zadání,  zadní kapsa, boční multifunkční kapsa, poutka na opasek,  poklopec na knoflíky, zesílená kolena, šle s gumou vzadu, gramáž materiálu min.  260 g/ m2, min. 35 % bavlna a 65% polyester. (musí se jednat o stejný pracovní oděv jako u konfekčních velikostí).</t>
  </si>
  <si>
    <t>Pánská popř. unisex 3v1 zateplená bunda s lepenými švy, prodloužená záda (sportovní střih), odolná proti vodě (WP 10,000mm), odolná proti větru (prodyšnost MVP 15,000g/m2/24hr), uzavíratelné kapsy na zip, stahovatelné a  pružné manžety na rukávech (rukávy s náplety, zapínání na druky/suchý zip,…), vnitřní bunda poskytuje izolaci v chladnějších podmínkách nebo může být užívána jako samostatný fleece oděv (mikina), kapuce v límci, voděodolné zipy pro ochranu proti vodě, skrytá kapsa na mobilní telefon, zvýšená viditelnost dle ČSN EN ISO 20471 třída (3:2),2 (možno sítotisk dle zadání) , barvatmavě modrá/černá, modro-oranžová, černo-žlutá, logo PM na prsou 5 cm a  a logo na zádech 20 x 20 cm - sítotisk dle zadání.</t>
  </si>
  <si>
    <t>Automatická záchranná plovací vesta, vztlak min. 150 N, automatické nafouknutí při ponoření do vody (za pomoci CO2) s možnosti manuálního spuštění, po aktivaci možnost opakovaného použití po svépomocné výměně tlakové patrony CO2, kovové zapínání popruhu kolem pasu, oko pro harmess, instalovaný popruh mezi nohy, dodání vč. nainstalované CO2 patrony s možností okamžitého použití vesty, ČSN EN ISO 12402-3.</t>
  </si>
  <si>
    <t>Nepromokavý plášť s délkou min. ke kolenům, barva oranžová, s kapucí, zapínaní na krytý zip, manžety rukávu na gumu, podlepené švy, ČSN EN ISO 20471:2013 třída 3, EN 343 + A1 - odolnost proti průniku tlakové vody třída 3.</t>
  </si>
  <si>
    <t>Pletená dvojitá, černá nebo tmavě modrá barva, materiál: 100% akryl.</t>
  </si>
  <si>
    <t>Čepice kšiltová - šestipanelová, zapínání kovovým klipem s možnosti nastavení velikosti, materiál 100% bavlna. Tmavě modrá (královská modř) a s logem PM – sítotisk dle zadání.</t>
  </si>
  <si>
    <t>Pánské/unisex tričko s krátkým rukávem, hladký úplet, materiál 100% bavlna min 160 g/m2, barva středně modrá, s logem PM  5 x 5 cm na prsou – sítotisk dle zadání.</t>
  </si>
  <si>
    <t>Dámské/unisex tričko s krátkým rukávem, hladký úplet, materiál 100% bavlna min 160 g/m2, barva středně modrá, s logem PM  5 x 5 cm na prsou – sítotisk dle zadání.</t>
  </si>
  <si>
    <t>Pánská polokošile, krátký rukáv, materiál 100% bavlna min 180 g/m2, barva středně modrá, s logem PM  5 x 5 cm na prsou – sítotisk dle zadání.</t>
  </si>
  <si>
    <t>Dámská polokošile, krátký rukáv, materiál 100% bavlna min 180 g/m2, barva středně modrá, s logem PM  5 x 5 cm na prsou – sítotisk dle zadání.</t>
  </si>
  <si>
    <t>Kožená zástěra určená pro svářeče krytá ramena, pod kolena, dle požadavků ČSN EN ISO 13688, EN ISO 11611.</t>
  </si>
  <si>
    <t>Jednorázový ochranný oděv s kapucí, antistatický, kategorie III, Typ 5, 6, ochrana proti tuhým a kapalným aerosolům, kyselinám, zásadám nebo postřiku rozpouštědly a vodou.  EN 340, EN 13034, EN 1073-2, EN 1149-1.</t>
  </si>
  <si>
    <t>Kožené kamaše pro svařování EN 340, ČSN EN ISO 11611.</t>
  </si>
  <si>
    <t>Dámské tričko s dlouhým rukávem, termoizolační, tmavá barva, materiál: min. 50 % polyester, min. 5 % elastan.</t>
  </si>
  <si>
    <t>Pánské tričko s dlouhým rukávem, termoizolační, tmavá barva, materiál: min. 50 % polyester, min. 5 % elastan.</t>
  </si>
  <si>
    <t>Dámské spodky s dlouhými nohavicemi, termoizolační, tmavá barva, materiál: min. 90 % polyester, min. 5 % elastan.</t>
  </si>
  <si>
    <t>Pánské spodky s dlouhými nohavicemi, termoizolační, tmavá barva, materiál: min. 90 % polyester, min. 5 % elastan.</t>
  </si>
  <si>
    <t>Kabát rybářský lovecký pro profesionální rybáře, ¾ délka, barva zelená, zvýšený límec, dvojité zapínání na druky + přezky, stažené manžety rukávů, materiál pogumované plátno, s logem PM  na prsou 5 cm a logo na zádech 20 x 20 cm – sítotisk dle zadání.</t>
  </si>
  <si>
    <t>Blůza pánská do pasu, barva černo-žlutá nebo středně modrá v kombinaci s prvky max. 20 % jiné barvy, zapínání na krytý zip, stahovatelné manžety na rukávech (rukávy s náplety, zapínání na druky…), kapsy a poutka pro různá využití, min. 4 přední kapsy, boční kapsy na zip, multifunkční náprsní kapsa, reflexní pásky přes paže - šířka 5 cm, logo PM na blůze (přední kapsa) a logo na zádech 20 x 20 cm – sítotisk dle zadání, gramáž materiálu min. 260 g/ m2, min. 35 % bavlna a 65% polyester.</t>
  </si>
  <si>
    <t>Dámská popř. unisex 3v1 zateplená bunda s lepenými švy, prodloužená záda (sportovní střih), odolná proti vodě (WP 10,000mm), odolná proti větru (prodyšnost MVP 15,000g/m2/24hr), uzavíratelné kapsy na zip, stahovatelné a  pružné manžety na rukávech (rukávy s náplety, zapínání na druky/suchý zip,…), vnitřní bunda poskytuje izolaci v chladnějších podmínkách nebo může být užívána jako samostatný fleece oděv (mikina), kapuce v límci, voděodolné zipy pro ochranu proti vodě, skrytá kapsa na mobilní telefon, zvýšená viditelnost dle ČSN EN ISO 20471 třída (3:2),2 (možno sítotisk dle zadání) , barvatmavě modrá/černá, modro-oranžová, černo-žlutá, logo PM na prsou 5 cm a  a logo na zádech 20 x 20 cm - sítotisk dle zadání.</t>
  </si>
  <si>
    <t>Pracovní kotníková/poloholeňová bota vhodná k celoročnímu nošení, min s 14 - ti bodovým uchycením šněrovadla, min. posledních 6 uchycení tkaniček je na háčky, celokožená (svršek  min. 1,8 mm silná hladká hovězinová useň s hydrofobní úpravou, bez prošití v oblasti ohybu prstů), ochrana proti okopu, odolná proti působení vody - membrána, barva hnědá, zelená popř. černá ČSN EN ISO 20347, WR, CI, E, FO, SRC.</t>
  </si>
  <si>
    <t>Uzavřená nízká pracovní obuv - lehká bezpečnostní polobotka, anatomicky tvarovaná stélka (např. s gelovou výplní v patě), prodyšné,  šněrovadla, perforovaná, nízký vzorek podrážky (vhodné pro řízení nákladního auta a pracovních strojů), reflexní poutko na patě a reflexní detail pod šněrováním, ČSN EN ISO 20347, FO , HRO, SRC.</t>
  </si>
  <si>
    <t>Ochranné pracovní galoše izolační přes pracovní obuv na ochranu proti elektrickému oblouku nízkého napětí do 1000 V, materiál přírodní pryž, obuv splňuje požadavky normy EN 50321-2003 při testu do 10000 V.</t>
  </si>
  <si>
    <t>Rybářská vysoká (do oblasti třísel) holínka ze silné gumy, uchycení za opasek, svršek z pryže, bavlněná podšívka, pryžová podešev, spoj mezi holínkovou a nohavicovou části svařovaný, odpružená pata, určeno pro profesionální použití.</t>
  </si>
  <si>
    <t>Gumové kalhotové holínky (prsačky) z přírodního kaučuku, podešev protiskluzová a oděru vzdorná, přezky na šlích, vnitřní kapsa.</t>
  </si>
  <si>
    <t>Dámské celokožené sandály s otevřenou špici a dvěma pásky, bílá barva, pásek kolem paty, EN ISO 20347 SRA.</t>
  </si>
  <si>
    <t>Holínky pro pohyb a práci v těžkém terénu a ve vodě – hrubý vzorek podešve, absorpce energie v patní části, svršek z PVC/pryž s nástavcem, s možností zatažení tkaničkou. Norma: EN 347.</t>
  </si>
  <si>
    <t>Zimní (teplé) ponožky do úrovně lýtek, materiál: min. 50% vlna, tmavá barva např. černá, zelená, tmavě modrá.</t>
  </si>
  <si>
    <t>Nepromokavé návleky na boty proti propadávání sněhu, materiál odolný proti oděru, celorozepínací za pomoci krytého zipu, výška minimálně nad úroveň lýtka, v horní části stahování, kovový háček pro uchycení za tkaničky, nastavitelný popruh pro připevnění pod podrážkou.</t>
  </si>
  <si>
    <t>Název a popis výrobku</t>
  </si>
  <si>
    <t>Obsah</t>
  </si>
  <si>
    <t>Cena v Kč bez DPH</t>
  </si>
  <si>
    <t>Ochranná dielektrická přilba s logem PM – nálepka dle zadání (nepoškozující přilbu), min. čtyřbodové textilní uchycení, barva žlutá, elektrická izolační schopnost do 1000 V a 440 Vac, EN 50365, EN 397.</t>
  </si>
  <si>
    <t>Ochranná přilba pro celodenní nošení, min. čtyřbodové uchycení s upínacím kolečkem, barva oranžová, životnost a doba použitelnosti stanovená výrobcem min. 4 roky, větrací otvory, pracovní teplota od -20 °C až + 50 °C. s logem PM – nálepka dle zadání (nepoškozující přilbu). EN 397.</t>
  </si>
  <si>
    <t>Ochranná přilba pro celodenní nošení, min. čtyřbodové uchycení s upínacím kolečkem, barva modrá, životnost a doba použitelnosti stanovená výrobcem min. 4 roky, větrací otvory, pracovní teplota od -20 °C až + 50 °C, s logem PM – nálepka dle zadání (nepoškozující přilbu). EN 397.</t>
  </si>
  <si>
    <t>Vložka do ochranné přilby pro práci v chladu.</t>
  </si>
  <si>
    <t>Pracovní kotníková/poloholeňová bota s tužinkou, vhodná k celoročnímu nošení, min s 12 - ti bodovým uchycením šněrovadla, min. posledních 3 uchycení tkaniček je na háčky, celokožená (svršek  min. 1,8 mm silná hladká hovězinová useň s hydrofobní úpravou, bez prošití v oblasti ohybu prstů), ochrana proti okopu, kompozitní tužinka, kevlerová planžetaodolná proti působení vody - membrána, barva hnědá, zelená popř. černá ČSN EN ISO 20345, S3, WR, CI, E, FO, SRC.</t>
  </si>
  <si>
    <t>Ochranné brýle čiré, odolnost proti orosení, nastavitelný měkký nosní můstek, flexibilní ergonomické postrannice (pogumované nožičky pro větší stabilitu), ochrana z boku, odolnost proti poškození povrchu jemnými částicemi, mechanická pevnost F (náraz o malé energii), vhodné pro práci při extrémních teplotách ( - 5 °C až 55 °C). EN 166 – FT1.</t>
  </si>
  <si>
    <t>Ochranné brýle čiré, odolnost proti orosení, pogumované nastavitelné nožičky pro větší stabilitu, ochrana z boku, možnost nošení přes dioptrické brýle, odolnost proti poškození povrchu jemnými částicemi, mechanická pevnost F (náraz o malé energii), vhodné pro práci při extrém. teplotách ( - 5 °C až 55 °C). EN166 FT1.</t>
  </si>
  <si>
    <t>Uzavřené ochranné brýle s očnicí s nepřímou ventilací a se sklopným rámem; očnice osazena čirými a tmavými zorníky vel. Ø 50 mm (univerzální rozměr), EN 166, EN 167.</t>
  </si>
  <si>
    <t>Svářecí kukla s plně nastavitelným hlavovým křížem s výkyvnou stavitelnou temenní částí, nastavitelná tmavosti 9 - 13, EN 175 a EN 166.</t>
  </si>
  <si>
    <t>Polarizační, filtr hnědý nebo šedý, kategorie UV filtru 2-3, odolnost proti orosení, nastavitelný měkký nosní můstek, flexibilní ergonomické postrannice (pogumované rovná nožičky pro větší stabilitu), ochrana z boku, odolnost proti poškození povrchu jemnými částicemi, mechanická pevnost F (náraz o malé energii), vhodné pro práci při extrémních teplotách ( - 5 °C až 55 °C), EN 166.</t>
  </si>
  <si>
    <t>Pracovní rukavice vhodné pro vodohospodářské práce (lesnické práce, práce v mokrém prostředí, manipulace se stavebním materiálem, dřevem či jinými břemeny). Pletené, bezešvé, materiál umělé vlákno, pětiprsté rukavice provrstvené nitrilem popř. latexem v dlani a na prstech, s pružným nápletem na zápěstí, EN 420, mechanická odolnost dle EN 388:2016 - min. 4122.</t>
  </si>
  <si>
    <t>Zateplené pracovní rukavice vhodné pro vodohospodářské práce (lesnické práce, práce v mokrém prostředí, manipulace se stavebním materiálem, dřevem či jinými břemeny). Pletené, bezešvé, materiál umělé vlákno pětiprsté rukavice povrstvené latexem popř. nitrilem v dlani a na prstech, s pružným nápletem na zápěstí,  EN 420, mechanická odolnost dle EN 388:2016 - min. 2231.</t>
  </si>
  <si>
    <t>Rukavice celokožené, pětiprsté, materiál hovězinová úseň nebo štípenka, mechanická odolnost dle EN 388:2016 - min. 2122.</t>
  </si>
  <si>
    <t>zateplené rukavice celokožené, pětiprsté, materiál hovězinová úseň nebo štípenka, vhodné do vlhkého prostředí, EN 420, mechanická odolnost dle EN 388:2016 - min. 2231.</t>
  </si>
  <si>
    <t>Rukavice svářečské, petiprsté, materiál: lícová hovězina v dlani a manžeta z hovězí štípenky, délka 35 cm, ČSN EN 407 - odolnost min. 134XX4, EN 388:2016 – odolnost min. 2214, EN 12477 – typ A.</t>
  </si>
  <si>
    <t>ochrana do 1000 V, EN 60903 (dielektr. rukavice)</t>
  </si>
  <si>
    <t>materiál pryž - latex, vhodné pro ochranu proti zředěným chemickým látkám a směsím.</t>
  </si>
  <si>
    <t>Ochranné rukavice proti proříznutí - tř. 5, povrstvené v dlani a na prstech pro snadnější úchop mokrých předmětů, EN 388.</t>
  </si>
  <si>
    <t>Rukavice z bavlněného úpletu celé máčené v PVC s nitrilem, zdrsněné posypem v dlani, barva zelená, délka manžety min. 32 cm, EN 388 min. 4112.</t>
  </si>
  <si>
    <t>Tenké bavlněné rukavice na jemné mechanické práce (např. šroubování). Materiál: bavlna.</t>
  </si>
  <si>
    <t>Body pro připojení systému zachycení pádu v přední i zadní části (EN 361), přední navazovací bod pro připojení slaňovacích pomůcek nebo polohování (EN 813, EN 358), integrovaný polohovací pás, poutka pro připevnění materiálu, popruhy opatřené sponami (nohavice a pás) pro jednoduché zapnutí, prostor určený k umístění popisků, možnost provést roční kontrolu osobou odborně způsobilou (nemusí být proškolená konkrétním výrobcem), musí splňovat požadavky EN 361.</t>
  </si>
  <si>
    <t>Materiál ocel, automatická pojistka zámku, pevnost podélná/ napříč/ s otevřeným zámkem min. 23/8/8 kN, možnost provést roční kontrolu osobou odborně způsobilou (nemusí být proškolená konkrétním výrobcem), musí splňovat požadavky EN 362.</t>
  </si>
  <si>
    <t>Ochrana proti prachovým částicím, aerosolům a biologickými látkami sk. 3 (např. práce v laboratořích, svařování nerezové ocele, apod.), typ FFP3 s nízkým dýchacím odporem, uchycení kolem hlavy, ČSN EN 149+A1.</t>
  </si>
  <si>
    <t>Ochrana proti prachovým částicím a aerosolům (např. práce s cementem, se dřevem, s pesticidními postřiky, barvami, svařování), typ FFP2 s nízkým dýchacím odporem, uchycení kolem hlavy, ČSN EN 149+A1.</t>
  </si>
  <si>
    <t>Ochrana proti prachovým částicím (např. zámečníci - řezání a vrtání kovu, betonu kameniva apod), typ FFP1 s nízkým dýchacím odporem, uchycení kolem hlavy, ČSN EN 149+A1.</t>
  </si>
  <si>
    <t xml:space="preserve">Předpoklá- daný počet </t>
  </si>
  <si>
    <t xml:space="preserve">Předpoklá daný počet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</si>
</sst>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0.00\ &quot;Kč&quot;"/>
  </numFmts>
  <fonts count="7">
    <font>
      <sz val="11"/>
      <color theme="1"/>
      <name val="Calibri"/>
      <family val="2"/>
      <scheme val="minor"/>
    </font>
    <font>
      <sz val="10"/>
      <name val="Arial"/>
      <family val="2"/>
    </font>
    <font>
      <sz val="11"/>
      <color theme="1"/>
      <name val="Arial Narrow"/>
      <family val="2"/>
    </font>
    <font>
      <b/>
      <sz val="11"/>
      <color theme="1"/>
      <name val="Arial Narrow"/>
      <family val="2"/>
    </font>
    <font>
      <b/>
      <sz val="12"/>
      <color theme="1"/>
      <name val="Arial Narrow"/>
      <family val="2"/>
    </font>
    <font>
      <b/>
      <sz val="10"/>
      <color theme="1"/>
      <name val="Arial Narrow"/>
      <family val="2"/>
    </font>
    <font>
      <sz val="10"/>
      <color theme="1"/>
      <name val="Arial Narrow"/>
      <family val="2"/>
    </font>
  </fonts>
  <fills count="5">
    <fill>
      <patternFill/>
    </fill>
    <fill>
      <patternFill patternType="gray125"/>
    </fill>
    <fill>
      <patternFill patternType="solid">
        <fgColor theme="6" tint="0.5999900102615356"/>
        <bgColor indexed="64"/>
      </patternFill>
    </fill>
    <fill>
      <patternFill patternType="solid">
        <fgColor theme="3" tint="0.7999799847602844"/>
        <bgColor indexed="64"/>
      </patternFill>
    </fill>
    <fill>
      <patternFill patternType="solid">
        <fgColor rgb="FFFFFF00"/>
        <bgColor indexed="64"/>
      </patternFill>
    </fill>
  </fills>
  <borders count="8">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81">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0" fillId="0" borderId="0" xfId="0" applyFill="1"/>
    <xf numFmtId="0" fontId="2" fillId="0" borderId="1" xfId="0" applyFont="1" applyBorder="1"/>
    <xf numFmtId="0" fontId="2" fillId="0" borderId="1" xfId="0" applyFont="1" applyBorder="1" applyAlignment="1">
      <alignment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xf>
    <xf numFmtId="16" fontId="2"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2" fillId="0" borderId="1" xfId="0" applyFont="1" applyBorder="1" applyAlignment="1">
      <alignment horizontal="left" vertical="center"/>
    </xf>
    <xf numFmtId="0" fontId="2" fillId="0" borderId="1" xfId="0" applyFont="1" applyFill="1" applyBorder="1" applyAlignment="1">
      <alignment horizontal="left" vertical="center"/>
    </xf>
    <xf numFmtId="0" fontId="0" fillId="0" borderId="1" xfId="0" applyBorder="1" applyAlignment="1">
      <alignment horizontal="left" vertical="center"/>
    </xf>
    <xf numFmtId="0" fontId="5" fillId="3" borderId="1" xfId="0" applyFont="1" applyFill="1" applyBorder="1" applyAlignment="1">
      <alignment horizontal="center" vertical="center"/>
    </xf>
    <xf numFmtId="0" fontId="5" fillId="0" borderId="1" xfId="0" applyFont="1" applyBorder="1"/>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4" fontId="2" fillId="0" borderId="1" xfId="20" applyNumberFormat="1" applyFont="1" applyBorder="1" applyAlignment="1">
      <alignment horizontal="right" vertical="center"/>
    </xf>
    <xf numFmtId="4" fontId="2" fillId="0" borderId="1" xfId="0" applyNumberFormat="1" applyFont="1" applyBorder="1" applyAlignment="1">
      <alignment horizontal="right" vertical="center"/>
    </xf>
    <xf numFmtId="4" fontId="0" fillId="0" borderId="1" xfId="0" applyNumberFormat="1" applyBorder="1" applyAlignment="1">
      <alignment horizontal="right" vertical="center"/>
    </xf>
    <xf numFmtId="4" fontId="0" fillId="0" borderId="0" xfId="0" applyNumberFormat="1" applyAlignment="1">
      <alignment horizontal="right" vertical="center"/>
    </xf>
    <xf numFmtId="0" fontId="0" fillId="0" borderId="0" xfId="0" applyAlignment="1">
      <alignment vertical="top"/>
    </xf>
    <xf numFmtId="0" fontId="2" fillId="0" borderId="0" xfId="0" applyFont="1" applyBorder="1"/>
    <xf numFmtId="0" fontId="2" fillId="0" borderId="0" xfId="0" applyFont="1" applyBorder="1" applyAlignment="1">
      <alignment wrapText="1"/>
    </xf>
    <xf numFmtId="0" fontId="2" fillId="0" borderId="0" xfId="0" applyFont="1" applyBorder="1" applyAlignment="1">
      <alignment horizontal="center" vertical="center"/>
    </xf>
    <xf numFmtId="0" fontId="2" fillId="0" borderId="0" xfId="0" applyFont="1" applyBorder="1" applyAlignment="1">
      <alignment horizontal="left" vertical="center"/>
    </xf>
    <xf numFmtId="4" fontId="2" fillId="0" borderId="0" xfId="0" applyNumberFormat="1" applyFont="1" applyBorder="1" applyAlignment="1">
      <alignment horizontal="right" vertical="center"/>
    </xf>
    <xf numFmtId="0" fontId="0" fillId="0" borderId="0" xfId="0" applyBorder="1"/>
    <xf numFmtId="16" fontId="2" fillId="0" borderId="0" xfId="0" applyNumberFormat="1" applyFont="1" applyFill="1" applyBorder="1" applyAlignment="1">
      <alignment horizontal="center" vertical="center" wrapText="1"/>
    </xf>
    <xf numFmtId="0" fontId="3" fillId="4" borderId="2" xfId="0" applyFont="1" applyFill="1" applyBorder="1" applyAlignment="1">
      <alignment horizontal="left"/>
    </xf>
    <xf numFmtId="0" fontId="3" fillId="4" borderId="3" xfId="0" applyFont="1" applyFill="1" applyBorder="1" applyAlignment="1">
      <alignment horizontal="left"/>
    </xf>
    <xf numFmtId="0" fontId="3" fillId="4" borderId="4" xfId="0" applyFont="1" applyFill="1" applyBorder="1" applyAlignment="1">
      <alignment horizontal="left"/>
    </xf>
    <xf numFmtId="164" fontId="3" fillId="4" borderId="2" xfId="0" applyNumberFormat="1" applyFont="1" applyFill="1" applyBorder="1" applyAlignment="1">
      <alignment horizontal="center" vertical="center"/>
    </xf>
    <xf numFmtId="164" fontId="3" fillId="4" borderId="4" xfId="0" applyNumberFormat="1" applyFont="1" applyFill="1" applyBorder="1" applyAlignment="1">
      <alignment horizontal="center" vertical="center"/>
    </xf>
    <xf numFmtId="0" fontId="6" fillId="4" borderId="2" xfId="0" applyFont="1" applyFill="1" applyBorder="1" applyAlignment="1">
      <alignment horizontal="left"/>
    </xf>
    <xf numFmtId="0" fontId="6" fillId="4" borderId="4" xfId="0" applyFont="1" applyFill="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64" fontId="6" fillId="0" borderId="2" xfId="0" applyNumberFormat="1" applyFont="1" applyBorder="1" applyAlignment="1">
      <alignment horizontal="center" vertical="center"/>
    </xf>
    <xf numFmtId="164" fontId="6" fillId="0" borderId="4" xfId="0" applyNumberFormat="1" applyFont="1" applyBorder="1" applyAlignment="1">
      <alignment horizontal="center" vertical="center"/>
    </xf>
    <xf numFmtId="0" fontId="6" fillId="0" borderId="2" xfId="0" applyFont="1" applyBorder="1" applyAlignment="1">
      <alignment horizontal="left"/>
    </xf>
    <xf numFmtId="0" fontId="6" fillId="0" borderId="4" xfId="0" applyFont="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2" fillId="0" borderId="5" xfId="0" applyFont="1" applyBorder="1"/>
    <xf numFmtId="0" fontId="2" fillId="0" borderId="5" xfId="0" applyFont="1" applyBorder="1" applyAlignment="1">
      <alignment wrapText="1"/>
    </xf>
    <xf numFmtId="0" fontId="2" fillId="0" borderId="5" xfId="0" applyFont="1" applyFill="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4" fontId="2" fillId="0" borderId="5" xfId="0" applyNumberFormat="1" applyFont="1" applyBorder="1" applyAlignment="1">
      <alignment horizontal="right"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6" xfId="0" applyFont="1" applyFill="1" applyBorder="1" applyAlignment="1">
      <alignment horizontal="center" vertical="center" wrapText="1"/>
    </xf>
    <xf numFmtId="0" fontId="2" fillId="0" borderId="6" xfId="0" applyFont="1" applyBorder="1" applyAlignment="1">
      <alignment horizontal="center" vertical="center"/>
    </xf>
    <xf numFmtId="4" fontId="2" fillId="0" borderId="6" xfId="20" applyNumberFormat="1" applyFont="1" applyBorder="1" applyAlignment="1">
      <alignment horizontal="right" vertical="center"/>
    </xf>
    <xf numFmtId="0" fontId="2" fillId="0" borderId="6" xfId="0" applyFont="1" applyFill="1" applyBorder="1" applyAlignment="1">
      <alignment horizontal="center" vertical="center"/>
    </xf>
    <xf numFmtId="0" fontId="2" fillId="0" borderId="6" xfId="0" applyFont="1" applyBorder="1" applyAlignment="1">
      <alignment vertical="center" wrapText="1"/>
    </xf>
    <xf numFmtId="0" fontId="2" fillId="0" borderId="7" xfId="0" applyFont="1" applyBorder="1" applyAlignment="1">
      <alignment vertical="top"/>
    </xf>
    <xf numFmtId="0" fontId="2" fillId="0" borderId="7" xfId="0" applyFont="1" applyBorder="1" applyAlignment="1">
      <alignment vertical="top" wrapText="1"/>
    </xf>
    <xf numFmtId="0" fontId="2" fillId="0" borderId="7" xfId="0" applyFont="1" applyFill="1" applyBorder="1" applyAlignment="1">
      <alignment horizontal="center" vertical="top" wrapText="1"/>
    </xf>
    <xf numFmtId="0" fontId="2" fillId="0" borderId="7" xfId="0" applyFont="1" applyBorder="1" applyAlignment="1">
      <alignment horizontal="center" vertical="top"/>
    </xf>
    <xf numFmtId="0" fontId="2" fillId="0" borderId="7" xfId="0" applyFont="1" applyBorder="1" applyAlignment="1">
      <alignment horizontal="left" vertical="top"/>
    </xf>
    <xf numFmtId="4" fontId="2" fillId="0" borderId="7" xfId="0" applyNumberFormat="1" applyFont="1" applyBorder="1" applyAlignment="1">
      <alignment horizontal="right" vertical="top"/>
    </xf>
    <xf numFmtId="0" fontId="2" fillId="0" borderId="6" xfId="0"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4D249-F1D5-4931-9637-E73A64475BE8}">
  <sheetPr>
    <pageSetUpPr fitToPage="1"/>
  </sheetPr>
  <dimension ref="A1:I104"/>
  <sheetViews>
    <sheetView tabSelected="1" zoomScale="80" zoomScaleNormal="80" workbookViewId="0" topLeftCell="A1">
      <pane ySplit="1" topLeftCell="A5" activePane="bottomLeft" state="frozen"/>
      <selection pane="bottomLeft" activeCell="A86" sqref="A86:XFD86"/>
    </sheetView>
  </sheetViews>
  <sheetFormatPr defaultColWidth="9.140625" defaultRowHeight="15"/>
  <cols>
    <col min="1" max="1" width="5.7109375" style="0" customWidth="1"/>
    <col min="2" max="2" width="29.421875" style="1" customWidth="1"/>
    <col min="3" max="3" width="9.8515625" style="9" customWidth="1"/>
    <col min="4" max="4" width="74.00390625" style="0" customWidth="1"/>
    <col min="5" max="5" width="9.57421875" style="13" customWidth="1"/>
    <col min="6" max="6" width="30.7109375" style="16" customWidth="1"/>
    <col min="7" max="7" width="11.8515625" style="16" customWidth="1"/>
    <col min="8" max="8" width="10.8515625" style="16" customWidth="1"/>
    <col min="9" max="9" width="14.57421875" style="30" customWidth="1"/>
  </cols>
  <sheetData>
    <row r="1" spans="1:9" ht="49.5">
      <c r="A1" s="11" t="s">
        <v>0</v>
      </c>
      <c r="B1" s="12" t="s">
        <v>1</v>
      </c>
      <c r="C1" s="12" t="s">
        <v>196</v>
      </c>
      <c r="D1" s="11" t="s">
        <v>2</v>
      </c>
      <c r="E1" s="12" t="s">
        <v>269</v>
      </c>
      <c r="F1" s="11" t="s">
        <v>241</v>
      </c>
      <c r="G1" s="12" t="s">
        <v>197</v>
      </c>
      <c r="H1" s="11" t="s">
        <v>198</v>
      </c>
      <c r="I1" s="12" t="s">
        <v>199</v>
      </c>
    </row>
    <row r="2" spans="1:9" ht="15.75">
      <c r="A2" s="53" t="s">
        <v>195</v>
      </c>
      <c r="B2" s="54"/>
      <c r="C2" s="54"/>
      <c r="D2" s="54"/>
      <c r="E2" s="54"/>
      <c r="F2" s="54"/>
      <c r="G2" s="54"/>
      <c r="H2" s="54"/>
      <c r="I2" s="55"/>
    </row>
    <row r="3" spans="1:9" ht="99">
      <c r="A3" s="17" t="s">
        <v>3</v>
      </c>
      <c r="B3" s="22" t="s">
        <v>4</v>
      </c>
      <c r="C3" s="8" t="s">
        <v>161</v>
      </c>
      <c r="D3" s="22" t="s">
        <v>230</v>
      </c>
      <c r="E3" s="14">
        <v>404</v>
      </c>
      <c r="F3" s="17"/>
      <c r="G3" s="17"/>
      <c r="H3" s="17"/>
      <c r="I3" s="27">
        <f>E3*H3</f>
        <v>0</v>
      </c>
    </row>
    <row r="4" spans="1:9" ht="115.5">
      <c r="A4" s="17" t="s">
        <v>14</v>
      </c>
      <c r="B4" s="22" t="s">
        <v>5</v>
      </c>
      <c r="C4" s="8" t="s">
        <v>161</v>
      </c>
      <c r="D4" s="22" t="s">
        <v>152</v>
      </c>
      <c r="E4" s="14">
        <v>11</v>
      </c>
      <c r="F4" s="17"/>
      <c r="G4" s="17"/>
      <c r="H4" s="17"/>
      <c r="I4" s="27">
        <f aca="true" t="shared" si="0" ref="I4:I38">E4*H4</f>
        <v>0</v>
      </c>
    </row>
    <row r="5" spans="1:9" ht="99">
      <c r="A5" s="17" t="s">
        <v>15</v>
      </c>
      <c r="B5" s="22" t="s">
        <v>6</v>
      </c>
      <c r="C5" s="8" t="s">
        <v>162</v>
      </c>
      <c r="D5" s="22" t="s">
        <v>206</v>
      </c>
      <c r="E5" s="14">
        <v>17</v>
      </c>
      <c r="F5" s="17"/>
      <c r="G5" s="17"/>
      <c r="H5" s="17"/>
      <c r="I5" s="27">
        <f t="shared" si="0"/>
        <v>0</v>
      </c>
    </row>
    <row r="6" spans="1:9" ht="115.5">
      <c r="A6" s="17" t="s">
        <v>16</v>
      </c>
      <c r="B6" s="22" t="s">
        <v>7</v>
      </c>
      <c r="C6" s="8" t="s">
        <v>162</v>
      </c>
      <c r="D6" s="22" t="s">
        <v>153</v>
      </c>
      <c r="E6" s="14">
        <v>0</v>
      </c>
      <c r="F6" s="17"/>
      <c r="G6" s="17"/>
      <c r="H6" s="17"/>
      <c r="I6" s="27">
        <f t="shared" si="0"/>
        <v>0</v>
      </c>
    </row>
    <row r="7" spans="1:9" ht="69.75" customHeight="1">
      <c r="A7" s="17" t="s">
        <v>17</v>
      </c>
      <c r="B7" s="22" t="s">
        <v>8</v>
      </c>
      <c r="C7" s="8" t="s">
        <v>161</v>
      </c>
      <c r="D7" s="22" t="s">
        <v>207</v>
      </c>
      <c r="E7" s="14">
        <v>987</v>
      </c>
      <c r="F7" s="17"/>
      <c r="G7" s="17"/>
      <c r="H7" s="17"/>
      <c r="I7" s="27">
        <f t="shared" si="0"/>
        <v>0</v>
      </c>
    </row>
    <row r="8" spans="1:9" ht="83.25" customHeight="1">
      <c r="A8" s="17" t="s">
        <v>18</v>
      </c>
      <c r="B8" s="22" t="s">
        <v>9</v>
      </c>
      <c r="C8" s="8" t="s">
        <v>161</v>
      </c>
      <c r="D8" s="22" t="s">
        <v>154</v>
      </c>
      <c r="E8" s="14">
        <v>64</v>
      </c>
      <c r="F8" s="17"/>
      <c r="G8" s="17"/>
      <c r="H8" s="17"/>
      <c r="I8" s="27">
        <f t="shared" si="0"/>
        <v>0</v>
      </c>
    </row>
    <row r="9" spans="1:9" ht="66" customHeight="1">
      <c r="A9" s="17" t="s">
        <v>19</v>
      </c>
      <c r="B9" s="22" t="s">
        <v>10</v>
      </c>
      <c r="C9" s="8" t="s">
        <v>163</v>
      </c>
      <c r="D9" s="22" t="s">
        <v>155</v>
      </c>
      <c r="E9" s="14">
        <v>21</v>
      </c>
      <c r="F9" s="17"/>
      <c r="G9" s="17"/>
      <c r="H9" s="17"/>
      <c r="I9" s="27">
        <f t="shared" si="0"/>
        <v>0</v>
      </c>
    </row>
    <row r="10" spans="1:9" ht="49.5">
      <c r="A10" s="11" t="s">
        <v>0</v>
      </c>
      <c r="B10" s="12" t="s">
        <v>1</v>
      </c>
      <c r="C10" s="12" t="s">
        <v>196</v>
      </c>
      <c r="D10" s="11" t="s">
        <v>2</v>
      </c>
      <c r="E10" s="12" t="s">
        <v>270</v>
      </c>
      <c r="F10" s="11" t="s">
        <v>241</v>
      </c>
      <c r="G10" s="12" t="s">
        <v>197</v>
      </c>
      <c r="H10" s="11" t="s">
        <v>198</v>
      </c>
      <c r="I10" s="12" t="s">
        <v>199</v>
      </c>
    </row>
    <row r="11" spans="1:9" ht="99">
      <c r="A11" s="17" t="s">
        <v>20</v>
      </c>
      <c r="B11" s="22" t="s">
        <v>11</v>
      </c>
      <c r="C11" s="8" t="s">
        <v>164</v>
      </c>
      <c r="D11" s="22" t="s">
        <v>156</v>
      </c>
      <c r="E11" s="14">
        <v>0</v>
      </c>
      <c r="F11" s="17"/>
      <c r="G11" s="17"/>
      <c r="H11" s="17"/>
      <c r="I11" s="27">
        <f t="shared" si="0"/>
        <v>0</v>
      </c>
    </row>
    <row r="12" spans="1:9" ht="99">
      <c r="A12" s="17" t="s">
        <v>21</v>
      </c>
      <c r="B12" s="22" t="s">
        <v>12</v>
      </c>
      <c r="C12" s="8" t="s">
        <v>161</v>
      </c>
      <c r="D12" s="22" t="s">
        <v>208</v>
      </c>
      <c r="E12" s="14">
        <v>552</v>
      </c>
      <c r="F12" s="17"/>
      <c r="G12" s="17"/>
      <c r="H12" s="17"/>
      <c r="I12" s="27">
        <f t="shared" si="0"/>
        <v>0</v>
      </c>
    </row>
    <row r="13" spans="1:9" ht="99">
      <c r="A13" s="17" t="s">
        <v>22</v>
      </c>
      <c r="B13" s="22" t="s">
        <v>13</v>
      </c>
      <c r="C13" s="8" t="s">
        <v>161</v>
      </c>
      <c r="D13" s="22" t="s">
        <v>212</v>
      </c>
      <c r="E13" s="14">
        <v>33</v>
      </c>
      <c r="F13" s="17"/>
      <c r="G13" s="17"/>
      <c r="H13" s="17"/>
      <c r="I13" s="27">
        <f t="shared" si="0"/>
        <v>0</v>
      </c>
    </row>
    <row r="14" spans="1:9" ht="54" customHeight="1">
      <c r="A14" s="17" t="s">
        <v>23</v>
      </c>
      <c r="B14" s="22" t="s">
        <v>25</v>
      </c>
      <c r="C14" s="8" t="s">
        <v>161</v>
      </c>
      <c r="D14" s="22" t="s">
        <v>211</v>
      </c>
      <c r="E14" s="14">
        <v>123</v>
      </c>
      <c r="F14" s="17"/>
      <c r="G14" s="17"/>
      <c r="H14" s="17"/>
      <c r="I14" s="27">
        <f t="shared" si="0"/>
        <v>0</v>
      </c>
    </row>
    <row r="15" spans="1:9" ht="54" customHeight="1">
      <c r="A15" s="17" t="s">
        <v>24</v>
      </c>
      <c r="B15" s="22" t="s">
        <v>26</v>
      </c>
      <c r="C15" s="8" t="s">
        <v>164</v>
      </c>
      <c r="D15" s="22" t="s">
        <v>210</v>
      </c>
      <c r="E15" s="14">
        <v>43</v>
      </c>
      <c r="F15" s="17"/>
      <c r="G15" s="17"/>
      <c r="H15" s="17"/>
      <c r="I15" s="27">
        <f t="shared" si="0"/>
        <v>0</v>
      </c>
    </row>
    <row r="16" spans="1:9" ht="72" customHeight="1">
      <c r="A16" s="17" t="s">
        <v>27</v>
      </c>
      <c r="B16" s="22" t="s">
        <v>28</v>
      </c>
      <c r="C16" s="8" t="s">
        <v>161</v>
      </c>
      <c r="D16" s="22" t="s">
        <v>209</v>
      </c>
      <c r="E16" s="14">
        <v>17</v>
      </c>
      <c r="F16" s="17"/>
      <c r="G16" s="17"/>
      <c r="H16" s="17"/>
      <c r="I16" s="27">
        <f t="shared" si="0"/>
        <v>0</v>
      </c>
    </row>
    <row r="17" spans="1:9" ht="162.75" customHeight="1">
      <c r="A17" s="17" t="s">
        <v>29</v>
      </c>
      <c r="B17" s="22" t="s">
        <v>30</v>
      </c>
      <c r="C17" s="8" t="s">
        <v>161</v>
      </c>
      <c r="D17" s="22" t="s">
        <v>213</v>
      </c>
      <c r="E17" s="14">
        <v>379</v>
      </c>
      <c r="F17" s="17"/>
      <c r="G17" s="17"/>
      <c r="H17" s="17"/>
      <c r="I17" s="27">
        <f t="shared" si="0"/>
        <v>0</v>
      </c>
    </row>
    <row r="18" spans="1:9" ht="49.5">
      <c r="A18" s="11" t="s">
        <v>0</v>
      </c>
      <c r="B18" s="12" t="s">
        <v>1</v>
      </c>
      <c r="C18" s="12" t="s">
        <v>196</v>
      </c>
      <c r="D18" s="11" t="s">
        <v>2</v>
      </c>
      <c r="E18" s="12" t="s">
        <v>269</v>
      </c>
      <c r="F18" s="11" t="s">
        <v>241</v>
      </c>
      <c r="G18" s="12" t="s">
        <v>197</v>
      </c>
      <c r="H18" s="11" t="s">
        <v>198</v>
      </c>
      <c r="I18" s="12" t="s">
        <v>199</v>
      </c>
    </row>
    <row r="19" spans="1:9" ht="133.5" customHeight="1">
      <c r="A19" s="17" t="s">
        <v>35</v>
      </c>
      <c r="B19" s="22" t="s">
        <v>31</v>
      </c>
      <c r="C19" s="8" t="s">
        <v>164</v>
      </c>
      <c r="D19" s="22" t="s">
        <v>231</v>
      </c>
      <c r="E19" s="14">
        <v>30</v>
      </c>
      <c r="F19" s="17"/>
      <c r="G19" s="17"/>
      <c r="H19" s="17"/>
      <c r="I19" s="27">
        <f t="shared" si="0"/>
        <v>0</v>
      </c>
    </row>
    <row r="20" spans="1:9" ht="33.75" customHeight="1">
      <c r="A20" s="17" t="s">
        <v>36</v>
      </c>
      <c r="B20" s="22" t="s">
        <v>32</v>
      </c>
      <c r="C20" s="8" t="s">
        <v>161</v>
      </c>
      <c r="D20" s="22" t="s">
        <v>34</v>
      </c>
      <c r="E20" s="14">
        <v>257</v>
      </c>
      <c r="F20" s="17"/>
      <c r="G20" s="17"/>
      <c r="H20" s="17"/>
      <c r="I20" s="27">
        <f t="shared" si="0"/>
        <v>0</v>
      </c>
    </row>
    <row r="21" spans="1:9" ht="87.75" customHeight="1">
      <c r="A21" s="17" t="s">
        <v>37</v>
      </c>
      <c r="B21" s="22" t="s">
        <v>33</v>
      </c>
      <c r="C21" s="8" t="s">
        <v>165</v>
      </c>
      <c r="D21" s="22" t="s">
        <v>214</v>
      </c>
      <c r="E21" s="14">
        <v>43</v>
      </c>
      <c r="F21" s="17"/>
      <c r="G21" s="17"/>
      <c r="H21" s="17"/>
      <c r="I21" s="27">
        <f t="shared" si="0"/>
        <v>0</v>
      </c>
    </row>
    <row r="22" spans="1:9" ht="49.5">
      <c r="A22" s="17" t="s">
        <v>41</v>
      </c>
      <c r="B22" s="22" t="s">
        <v>38</v>
      </c>
      <c r="C22" s="8" t="s">
        <v>165</v>
      </c>
      <c r="D22" s="22" t="s">
        <v>215</v>
      </c>
      <c r="E22" s="14">
        <v>286</v>
      </c>
      <c r="F22" s="17"/>
      <c r="G22" s="17"/>
      <c r="H22" s="17"/>
      <c r="I22" s="27">
        <f t="shared" si="0"/>
        <v>0</v>
      </c>
    </row>
    <row r="23" spans="1:9" ht="33.75" customHeight="1">
      <c r="A23" s="17" t="s">
        <v>42</v>
      </c>
      <c r="B23" s="22" t="s">
        <v>39</v>
      </c>
      <c r="C23" s="8" t="s">
        <v>166</v>
      </c>
      <c r="D23" s="22" t="s">
        <v>216</v>
      </c>
      <c r="E23" s="14">
        <v>352</v>
      </c>
      <c r="F23" s="17"/>
      <c r="G23" s="17"/>
      <c r="H23" s="17"/>
      <c r="I23" s="27">
        <f t="shared" si="0"/>
        <v>0</v>
      </c>
    </row>
    <row r="24" spans="1:9" ht="33.75" customHeight="1">
      <c r="A24" s="17" t="s">
        <v>43</v>
      </c>
      <c r="B24" s="22" t="s">
        <v>40</v>
      </c>
      <c r="C24" s="8" t="s">
        <v>166</v>
      </c>
      <c r="D24" s="22" t="s">
        <v>217</v>
      </c>
      <c r="E24" s="14">
        <v>428</v>
      </c>
      <c r="F24" s="17"/>
      <c r="G24" s="17"/>
      <c r="H24" s="17"/>
      <c r="I24" s="27">
        <f t="shared" si="0"/>
        <v>0</v>
      </c>
    </row>
    <row r="25" spans="1:9" ht="33.75" customHeight="1">
      <c r="A25" s="17" t="s">
        <v>53</v>
      </c>
      <c r="B25" s="22" t="s">
        <v>44</v>
      </c>
      <c r="C25" s="8" t="s">
        <v>161</v>
      </c>
      <c r="D25" s="22" t="s">
        <v>218</v>
      </c>
      <c r="E25" s="14">
        <v>4838</v>
      </c>
      <c r="F25" s="17"/>
      <c r="G25" s="17"/>
      <c r="H25" s="17"/>
      <c r="I25" s="27">
        <f t="shared" si="0"/>
        <v>0</v>
      </c>
    </row>
    <row r="26" spans="1:9" ht="33.75" customHeight="1">
      <c r="A26" s="17" t="s">
        <v>54</v>
      </c>
      <c r="B26" s="22" t="s">
        <v>45</v>
      </c>
      <c r="C26" s="8" t="s">
        <v>164</v>
      </c>
      <c r="D26" s="22" t="s">
        <v>219</v>
      </c>
      <c r="E26" s="14">
        <v>192</v>
      </c>
      <c r="F26" s="17"/>
      <c r="G26" s="17"/>
      <c r="H26" s="17"/>
      <c r="I26" s="27">
        <f t="shared" si="0"/>
        <v>0</v>
      </c>
    </row>
    <row r="27" spans="1:9" ht="34.5" customHeight="1">
      <c r="A27" s="17" t="s">
        <v>55</v>
      </c>
      <c r="B27" s="22" t="s">
        <v>46</v>
      </c>
      <c r="C27" s="8" t="s">
        <v>161</v>
      </c>
      <c r="D27" s="22" t="s">
        <v>220</v>
      </c>
      <c r="E27" s="14">
        <v>311</v>
      </c>
      <c r="F27" s="17"/>
      <c r="G27" s="17"/>
      <c r="H27" s="17"/>
      <c r="I27" s="27">
        <f t="shared" si="0"/>
        <v>0</v>
      </c>
    </row>
    <row r="28" spans="1:9" ht="34.5" customHeight="1">
      <c r="A28" s="17" t="s">
        <v>56</v>
      </c>
      <c r="B28" s="22" t="s">
        <v>47</v>
      </c>
      <c r="C28" s="8" t="s">
        <v>164</v>
      </c>
      <c r="D28" s="22" t="s">
        <v>221</v>
      </c>
      <c r="E28" s="14">
        <v>88</v>
      </c>
      <c r="F28" s="17"/>
      <c r="G28" s="17"/>
      <c r="H28" s="17"/>
      <c r="I28" s="27">
        <f t="shared" si="0"/>
        <v>0</v>
      </c>
    </row>
    <row r="29" spans="1:9" ht="34.5" customHeight="1">
      <c r="A29" s="17" t="s">
        <v>57</v>
      </c>
      <c r="B29" s="22" t="s">
        <v>48</v>
      </c>
      <c r="C29" s="8" t="s">
        <v>166</v>
      </c>
      <c r="D29" s="22" t="s">
        <v>222</v>
      </c>
      <c r="E29" s="14">
        <v>24</v>
      </c>
      <c r="F29" s="17"/>
      <c r="G29" s="17"/>
      <c r="H29" s="17"/>
      <c r="I29" s="27">
        <f t="shared" si="0"/>
        <v>0</v>
      </c>
    </row>
    <row r="30" spans="1:9" ht="34.5" customHeight="1">
      <c r="A30" s="17" t="s">
        <v>58</v>
      </c>
      <c r="B30" s="22" t="s">
        <v>49</v>
      </c>
      <c r="C30" s="8" t="s">
        <v>164</v>
      </c>
      <c r="D30" s="22" t="s">
        <v>52</v>
      </c>
      <c r="E30" s="14">
        <v>2</v>
      </c>
      <c r="F30" s="17"/>
      <c r="G30" s="17"/>
      <c r="H30" s="17"/>
      <c r="I30" s="27">
        <f t="shared" si="0"/>
        <v>0</v>
      </c>
    </row>
    <row r="31" spans="1:9" ht="48.75" customHeight="1">
      <c r="A31" s="17" t="s">
        <v>59</v>
      </c>
      <c r="B31" s="22" t="s">
        <v>50</v>
      </c>
      <c r="C31" s="8" t="s">
        <v>167</v>
      </c>
      <c r="D31" s="22" t="s">
        <v>223</v>
      </c>
      <c r="E31" s="14">
        <v>572</v>
      </c>
      <c r="F31" s="17"/>
      <c r="G31" s="17"/>
      <c r="H31" s="17"/>
      <c r="I31" s="27">
        <f t="shared" si="0"/>
        <v>0</v>
      </c>
    </row>
    <row r="32" spans="1:9" ht="34.5" customHeight="1">
      <c r="A32" s="17" t="s">
        <v>60</v>
      </c>
      <c r="B32" s="22" t="s">
        <v>51</v>
      </c>
      <c r="C32" s="8" t="s">
        <v>166</v>
      </c>
      <c r="D32" s="22" t="s">
        <v>224</v>
      </c>
      <c r="E32" s="14">
        <v>24</v>
      </c>
      <c r="F32" s="17"/>
      <c r="G32" s="17"/>
      <c r="H32" s="17"/>
      <c r="I32" s="27">
        <f t="shared" si="0"/>
        <v>0</v>
      </c>
    </row>
    <row r="33" spans="1:9" ht="49.5">
      <c r="A33" s="11" t="s">
        <v>0</v>
      </c>
      <c r="B33" s="12" t="s">
        <v>1</v>
      </c>
      <c r="C33" s="12" t="s">
        <v>196</v>
      </c>
      <c r="D33" s="11" t="s">
        <v>2</v>
      </c>
      <c r="E33" s="12" t="s">
        <v>269</v>
      </c>
      <c r="F33" s="11" t="s">
        <v>241</v>
      </c>
      <c r="G33" s="12" t="s">
        <v>197</v>
      </c>
      <c r="H33" s="11" t="s">
        <v>198</v>
      </c>
      <c r="I33" s="12" t="s">
        <v>199</v>
      </c>
    </row>
    <row r="34" spans="1:9" ht="34.5" customHeight="1">
      <c r="A34" s="17" t="s">
        <v>66</v>
      </c>
      <c r="B34" s="22" t="s">
        <v>61</v>
      </c>
      <c r="C34" s="8" t="s">
        <v>164</v>
      </c>
      <c r="D34" s="22" t="s">
        <v>225</v>
      </c>
      <c r="E34" s="14">
        <v>44</v>
      </c>
      <c r="F34" s="17"/>
      <c r="G34" s="17"/>
      <c r="H34" s="17"/>
      <c r="I34" s="27">
        <f t="shared" si="0"/>
        <v>0</v>
      </c>
    </row>
    <row r="35" spans="1:9" ht="34.5" customHeight="1">
      <c r="A35" s="17" t="s">
        <v>67</v>
      </c>
      <c r="B35" s="22" t="s">
        <v>62</v>
      </c>
      <c r="C35" s="8" t="s">
        <v>165</v>
      </c>
      <c r="D35" s="22" t="s">
        <v>226</v>
      </c>
      <c r="E35" s="14">
        <v>949</v>
      </c>
      <c r="F35" s="17"/>
      <c r="G35" s="17"/>
      <c r="H35" s="17"/>
      <c r="I35" s="27">
        <f t="shared" si="0"/>
        <v>0</v>
      </c>
    </row>
    <row r="36" spans="1:9" ht="34.5" customHeight="1">
      <c r="A36" s="17" t="s">
        <v>68</v>
      </c>
      <c r="B36" s="22" t="s">
        <v>63</v>
      </c>
      <c r="C36" s="8" t="s">
        <v>164</v>
      </c>
      <c r="D36" s="22" t="s">
        <v>227</v>
      </c>
      <c r="E36" s="14">
        <v>60</v>
      </c>
      <c r="F36" s="17"/>
      <c r="G36" s="17"/>
      <c r="H36" s="17"/>
      <c r="I36" s="27">
        <f t="shared" si="0"/>
        <v>0</v>
      </c>
    </row>
    <row r="37" spans="1:9" ht="34.5" customHeight="1">
      <c r="A37" s="17" t="s">
        <v>69</v>
      </c>
      <c r="B37" s="22" t="s">
        <v>64</v>
      </c>
      <c r="C37" s="8" t="s">
        <v>164</v>
      </c>
      <c r="D37" s="22" t="s">
        <v>228</v>
      </c>
      <c r="E37" s="14">
        <v>929</v>
      </c>
      <c r="F37" s="17"/>
      <c r="G37" s="17"/>
      <c r="H37" s="17"/>
      <c r="I37" s="27">
        <f t="shared" si="0"/>
        <v>0</v>
      </c>
    </row>
    <row r="38" spans="1:9" ht="50.25" thickBot="1">
      <c r="A38" s="67" t="s">
        <v>70</v>
      </c>
      <c r="B38" s="68" t="s">
        <v>65</v>
      </c>
      <c r="C38" s="69" t="s">
        <v>168</v>
      </c>
      <c r="D38" s="68" t="s">
        <v>229</v>
      </c>
      <c r="E38" s="70">
        <v>14</v>
      </c>
      <c r="F38" s="67"/>
      <c r="G38" s="67"/>
      <c r="H38" s="67"/>
      <c r="I38" s="71">
        <f t="shared" si="0"/>
        <v>0</v>
      </c>
    </row>
    <row r="39" spans="1:9" ht="15">
      <c r="A39" s="61"/>
      <c r="B39" s="62" t="s">
        <v>151</v>
      </c>
      <c r="C39" s="63"/>
      <c r="D39" s="61"/>
      <c r="E39" s="64"/>
      <c r="F39" s="65"/>
      <c r="G39" s="65"/>
      <c r="H39" s="65"/>
      <c r="I39" s="66">
        <f>SUM(I3:I38)</f>
        <v>0</v>
      </c>
    </row>
    <row r="40" spans="1:9" ht="18" customHeight="1">
      <c r="A40" s="53" t="s">
        <v>159</v>
      </c>
      <c r="B40" s="54"/>
      <c r="C40" s="54"/>
      <c r="D40" s="54"/>
      <c r="E40" s="54"/>
      <c r="F40" s="54"/>
      <c r="G40" s="54"/>
      <c r="H40" s="54"/>
      <c r="I40" s="55"/>
    </row>
    <row r="41" spans="1:9" ht="78" customHeight="1">
      <c r="A41" s="17" t="s">
        <v>77</v>
      </c>
      <c r="B41" s="22" t="s">
        <v>71</v>
      </c>
      <c r="C41" s="8" t="s">
        <v>169</v>
      </c>
      <c r="D41" s="23" t="s">
        <v>232</v>
      </c>
      <c r="E41" s="14">
        <v>423</v>
      </c>
      <c r="F41" s="17"/>
      <c r="G41" s="17"/>
      <c r="H41" s="17"/>
      <c r="I41" s="27">
        <f>E41*H41</f>
        <v>0</v>
      </c>
    </row>
    <row r="42" spans="1:9" ht="78" customHeight="1">
      <c r="A42" s="17" t="s">
        <v>78</v>
      </c>
      <c r="B42" s="22" t="s">
        <v>72</v>
      </c>
      <c r="C42" s="8" t="s">
        <v>170</v>
      </c>
      <c r="D42" s="23" t="s">
        <v>232</v>
      </c>
      <c r="E42" s="14">
        <v>142</v>
      </c>
      <c r="F42" s="17"/>
      <c r="G42" s="17"/>
      <c r="H42" s="17"/>
      <c r="I42" s="27">
        <f aca="true" t="shared" si="1" ref="I42:I54">E42*H42</f>
        <v>0</v>
      </c>
    </row>
    <row r="43" spans="1:9" ht="67.5" customHeight="1">
      <c r="A43" s="17" t="s">
        <v>79</v>
      </c>
      <c r="B43" s="22" t="s">
        <v>73</v>
      </c>
      <c r="C43" s="8" t="s">
        <v>171</v>
      </c>
      <c r="D43" s="23" t="s">
        <v>233</v>
      </c>
      <c r="E43" s="14">
        <v>127</v>
      </c>
      <c r="F43" s="17"/>
      <c r="G43" s="17"/>
      <c r="H43" s="17"/>
      <c r="I43" s="27">
        <f t="shared" si="1"/>
        <v>0</v>
      </c>
    </row>
    <row r="44" spans="1:9" ht="47.25" customHeight="1">
      <c r="A44" s="17" t="s">
        <v>80</v>
      </c>
      <c r="B44" s="22" t="s">
        <v>157</v>
      </c>
      <c r="C44" s="8" t="s">
        <v>170</v>
      </c>
      <c r="D44" s="23" t="s">
        <v>234</v>
      </c>
      <c r="E44" s="14">
        <v>7</v>
      </c>
      <c r="F44" s="17"/>
      <c r="G44" s="17"/>
      <c r="H44" s="17"/>
      <c r="I44" s="27">
        <f t="shared" si="1"/>
        <v>0</v>
      </c>
    </row>
    <row r="45" spans="1:9" ht="47.25" customHeight="1">
      <c r="A45" s="17" t="s">
        <v>81</v>
      </c>
      <c r="B45" s="22" t="s">
        <v>74</v>
      </c>
      <c r="C45" s="8" t="s">
        <v>172</v>
      </c>
      <c r="D45" s="23" t="s">
        <v>235</v>
      </c>
      <c r="E45" s="14">
        <v>73</v>
      </c>
      <c r="F45" s="17"/>
      <c r="G45" s="17"/>
      <c r="H45" s="17"/>
      <c r="I45" s="27">
        <f t="shared" si="1"/>
        <v>0</v>
      </c>
    </row>
    <row r="46" spans="1:9" ht="30" customHeight="1">
      <c r="A46" s="17" t="s">
        <v>82</v>
      </c>
      <c r="B46" s="22" t="s">
        <v>75</v>
      </c>
      <c r="C46" s="8" t="s">
        <v>173</v>
      </c>
      <c r="D46" s="23" t="s">
        <v>236</v>
      </c>
      <c r="E46" s="14">
        <v>85</v>
      </c>
      <c r="F46" s="17"/>
      <c r="G46" s="17"/>
      <c r="H46" s="17"/>
      <c r="I46" s="27">
        <f t="shared" si="1"/>
        <v>0</v>
      </c>
    </row>
    <row r="47" spans="1:9" ht="30" customHeight="1">
      <c r="A47" s="17" t="s">
        <v>83</v>
      </c>
      <c r="B47" s="22" t="s">
        <v>76</v>
      </c>
      <c r="C47" s="8" t="s">
        <v>174</v>
      </c>
      <c r="D47" s="23" t="s">
        <v>237</v>
      </c>
      <c r="E47" s="14">
        <v>30</v>
      </c>
      <c r="F47" s="17"/>
      <c r="G47" s="17"/>
      <c r="H47" s="17"/>
      <c r="I47" s="27">
        <f t="shared" si="1"/>
        <v>0</v>
      </c>
    </row>
    <row r="48" spans="1:9" s="4" customFormat="1" ht="38.25" customHeight="1">
      <c r="A48" s="18" t="s">
        <v>91</v>
      </c>
      <c r="B48" s="26" t="s">
        <v>84</v>
      </c>
      <c r="C48" s="8" t="s">
        <v>175</v>
      </c>
      <c r="D48" s="25" t="s">
        <v>238</v>
      </c>
      <c r="E48" s="7">
        <v>367</v>
      </c>
      <c r="F48" s="18"/>
      <c r="G48" s="18"/>
      <c r="H48" s="18"/>
      <c r="I48" s="27">
        <f t="shared" si="1"/>
        <v>0</v>
      </c>
    </row>
    <row r="49" spans="1:9" ht="32.25" customHeight="1">
      <c r="A49" s="17" t="s">
        <v>92</v>
      </c>
      <c r="B49" s="22" t="s">
        <v>85</v>
      </c>
      <c r="C49" s="8" t="s">
        <v>170</v>
      </c>
      <c r="D49" s="23" t="s">
        <v>239</v>
      </c>
      <c r="E49" s="14">
        <v>5073</v>
      </c>
      <c r="F49" s="17"/>
      <c r="G49" s="17"/>
      <c r="H49" s="17"/>
      <c r="I49" s="27">
        <f t="shared" si="1"/>
        <v>0</v>
      </c>
    </row>
    <row r="50" spans="1:9" ht="49.5">
      <c r="A50" s="11" t="s">
        <v>0</v>
      </c>
      <c r="B50" s="12" t="s">
        <v>1</v>
      </c>
      <c r="C50" s="12" t="s">
        <v>196</v>
      </c>
      <c r="D50" s="11" t="s">
        <v>2</v>
      </c>
      <c r="E50" s="12" t="s">
        <v>269</v>
      </c>
      <c r="F50" s="11" t="s">
        <v>241</v>
      </c>
      <c r="G50" s="12" t="s">
        <v>197</v>
      </c>
      <c r="H50" s="11" t="s">
        <v>198</v>
      </c>
      <c r="I50" s="12" t="s">
        <v>199</v>
      </c>
    </row>
    <row r="51" spans="1:9" ht="62.25" customHeight="1">
      <c r="A51" s="17" t="s">
        <v>93</v>
      </c>
      <c r="B51" s="22" t="s">
        <v>86</v>
      </c>
      <c r="C51" s="8" t="s">
        <v>166</v>
      </c>
      <c r="D51" s="23" t="s">
        <v>240</v>
      </c>
      <c r="E51" s="14">
        <v>78</v>
      </c>
      <c r="F51" s="17"/>
      <c r="G51" s="17"/>
      <c r="H51" s="17"/>
      <c r="I51" s="27">
        <f t="shared" si="1"/>
        <v>0</v>
      </c>
    </row>
    <row r="52" spans="1:9" ht="21" customHeight="1">
      <c r="A52" s="17" t="s">
        <v>94</v>
      </c>
      <c r="B52" s="22" t="s">
        <v>87</v>
      </c>
      <c r="C52" s="7"/>
      <c r="D52" s="23" t="s">
        <v>89</v>
      </c>
      <c r="E52" s="14">
        <v>229</v>
      </c>
      <c r="F52" s="17"/>
      <c r="G52" s="17"/>
      <c r="H52" s="17"/>
      <c r="I52" s="27">
        <f t="shared" si="1"/>
        <v>0</v>
      </c>
    </row>
    <row r="53" spans="1:9" ht="30" customHeight="1">
      <c r="A53" s="17" t="s">
        <v>95</v>
      </c>
      <c r="B53" s="22" t="s">
        <v>88</v>
      </c>
      <c r="C53" s="7"/>
      <c r="D53" s="23" t="s">
        <v>90</v>
      </c>
      <c r="E53" s="14">
        <v>916</v>
      </c>
      <c r="F53" s="17"/>
      <c r="G53" s="17"/>
      <c r="H53" s="17"/>
      <c r="I53" s="27">
        <f t="shared" si="1"/>
        <v>0</v>
      </c>
    </row>
    <row r="54" spans="1:9" ht="102.75" customHeight="1" thickBot="1">
      <c r="A54" s="67" t="s">
        <v>97</v>
      </c>
      <c r="B54" s="68" t="s">
        <v>96</v>
      </c>
      <c r="C54" s="72"/>
      <c r="D54" s="73" t="s">
        <v>248</v>
      </c>
      <c r="E54" s="70">
        <v>108</v>
      </c>
      <c r="F54" s="67"/>
      <c r="G54" s="67"/>
      <c r="H54" s="67"/>
      <c r="I54" s="71">
        <f t="shared" si="1"/>
        <v>0</v>
      </c>
    </row>
    <row r="55" spans="1:9" ht="19.5" customHeight="1">
      <c r="A55" s="61"/>
      <c r="B55" s="62" t="s">
        <v>151</v>
      </c>
      <c r="C55" s="63"/>
      <c r="D55" s="61"/>
      <c r="E55" s="64"/>
      <c r="F55" s="65"/>
      <c r="G55" s="65"/>
      <c r="H55" s="65"/>
      <c r="I55" s="66">
        <f>SUM(I41:I54)</f>
        <v>0</v>
      </c>
    </row>
    <row r="56" spans="1:9" ht="22.5" customHeight="1">
      <c r="A56" s="53" t="s">
        <v>200</v>
      </c>
      <c r="B56" s="54"/>
      <c r="C56" s="54"/>
      <c r="D56" s="54"/>
      <c r="E56" s="54"/>
      <c r="F56" s="54"/>
      <c r="G56" s="54"/>
      <c r="H56" s="54"/>
      <c r="I56" s="55"/>
    </row>
    <row r="57" spans="1:9" ht="66">
      <c r="A57" s="24" t="s">
        <v>102</v>
      </c>
      <c r="B57" s="23" t="s">
        <v>98</v>
      </c>
      <c r="C57" s="8" t="s">
        <v>168</v>
      </c>
      <c r="D57" s="22" t="s">
        <v>245</v>
      </c>
      <c r="E57" s="14">
        <v>166</v>
      </c>
      <c r="F57" s="17"/>
      <c r="G57" s="17"/>
      <c r="H57" s="17"/>
      <c r="I57" s="27">
        <f>E57*H57</f>
        <v>0</v>
      </c>
    </row>
    <row r="58" spans="1:9" ht="66">
      <c r="A58" s="24" t="s">
        <v>103</v>
      </c>
      <c r="B58" s="23" t="s">
        <v>99</v>
      </c>
      <c r="C58" s="8" t="s">
        <v>168</v>
      </c>
      <c r="D58" s="22" t="s">
        <v>246</v>
      </c>
      <c r="E58" s="14">
        <v>76</v>
      </c>
      <c r="F58" s="17"/>
      <c r="G58" s="17"/>
      <c r="H58" s="17"/>
      <c r="I58" s="27">
        <f aca="true" t="shared" si="2" ref="I58:I60">E58*H58</f>
        <v>0</v>
      </c>
    </row>
    <row r="59" spans="1:9" ht="49.5">
      <c r="A59" s="24" t="s">
        <v>104</v>
      </c>
      <c r="B59" s="23" t="s">
        <v>100</v>
      </c>
      <c r="C59" s="8"/>
      <c r="D59" s="22" t="s">
        <v>244</v>
      </c>
      <c r="E59" s="14">
        <v>18</v>
      </c>
      <c r="F59" s="17"/>
      <c r="G59" s="17"/>
      <c r="H59" s="17"/>
      <c r="I59" s="27">
        <f t="shared" si="2"/>
        <v>0</v>
      </c>
    </row>
    <row r="60" spans="1:9" ht="22.5" customHeight="1" thickBot="1">
      <c r="A60" s="80" t="s">
        <v>105</v>
      </c>
      <c r="B60" s="73" t="s">
        <v>101</v>
      </c>
      <c r="C60" s="69" t="s">
        <v>168</v>
      </c>
      <c r="D60" s="68" t="s">
        <v>247</v>
      </c>
      <c r="E60" s="70">
        <v>114</v>
      </c>
      <c r="F60" s="67"/>
      <c r="G60" s="67"/>
      <c r="H60" s="67"/>
      <c r="I60" s="71">
        <f t="shared" si="2"/>
        <v>0</v>
      </c>
    </row>
    <row r="61" spans="1:9" s="31" customFormat="1" ht="19.5" customHeight="1">
      <c r="A61" s="74"/>
      <c r="B61" s="75" t="s">
        <v>151</v>
      </c>
      <c r="C61" s="76"/>
      <c r="D61" s="74"/>
      <c r="E61" s="77"/>
      <c r="F61" s="78"/>
      <c r="G61" s="78"/>
      <c r="H61" s="78"/>
      <c r="I61" s="79">
        <f>SUM(I57:I60)</f>
        <v>0</v>
      </c>
    </row>
    <row r="62" spans="1:9" ht="22.5" customHeight="1">
      <c r="A62" s="53" t="s">
        <v>201</v>
      </c>
      <c r="B62" s="54"/>
      <c r="C62" s="54"/>
      <c r="D62" s="54"/>
      <c r="E62" s="54"/>
      <c r="F62" s="54"/>
      <c r="G62" s="54"/>
      <c r="H62" s="54"/>
      <c r="I62" s="55"/>
    </row>
    <row r="63" spans="1:9" ht="70.5" customHeight="1">
      <c r="A63" s="17" t="s">
        <v>108</v>
      </c>
      <c r="B63" s="22" t="s">
        <v>106</v>
      </c>
      <c r="C63" s="8" t="s">
        <v>166</v>
      </c>
      <c r="D63" s="22" t="s">
        <v>249</v>
      </c>
      <c r="E63" s="14">
        <v>790</v>
      </c>
      <c r="F63" s="17"/>
      <c r="G63" s="17"/>
      <c r="H63" s="17"/>
      <c r="I63" s="27">
        <f>E63*H63</f>
        <v>0</v>
      </c>
    </row>
    <row r="64" spans="1:9" ht="70.5" customHeight="1">
      <c r="A64" s="17" t="s">
        <v>109</v>
      </c>
      <c r="B64" s="22" t="s">
        <v>107</v>
      </c>
      <c r="C64" s="8" t="s">
        <v>166</v>
      </c>
      <c r="D64" s="22" t="s">
        <v>250</v>
      </c>
      <c r="E64" s="14">
        <v>53</v>
      </c>
      <c r="F64" s="17"/>
      <c r="G64" s="17"/>
      <c r="H64" s="17"/>
      <c r="I64" s="27">
        <f aca="true" t="shared" si="3" ref="I64:I69">E64*H64</f>
        <v>0</v>
      </c>
    </row>
    <row r="65" spans="1:9" ht="49.5">
      <c r="A65" s="11" t="s">
        <v>0</v>
      </c>
      <c r="B65" s="12" t="s">
        <v>1</v>
      </c>
      <c r="C65" s="12" t="s">
        <v>196</v>
      </c>
      <c r="D65" s="11" t="s">
        <v>2</v>
      </c>
      <c r="E65" s="12" t="s">
        <v>269</v>
      </c>
      <c r="F65" s="11" t="s">
        <v>241</v>
      </c>
      <c r="G65" s="12" t="s">
        <v>197</v>
      </c>
      <c r="H65" s="11" t="s">
        <v>198</v>
      </c>
      <c r="I65" s="12" t="s">
        <v>199</v>
      </c>
    </row>
    <row r="66" spans="1:9" ht="33">
      <c r="A66" s="17" t="s">
        <v>115</v>
      </c>
      <c r="B66" s="22" t="s">
        <v>110</v>
      </c>
      <c r="C66" s="8" t="s">
        <v>166</v>
      </c>
      <c r="D66" s="22" t="s">
        <v>251</v>
      </c>
      <c r="E66" s="14">
        <v>27</v>
      </c>
      <c r="F66" s="17"/>
      <c r="G66" s="17"/>
      <c r="H66" s="17"/>
      <c r="I66" s="27">
        <f t="shared" si="3"/>
        <v>0</v>
      </c>
    </row>
    <row r="67" spans="1:9" ht="33">
      <c r="A67" s="17" t="s">
        <v>116</v>
      </c>
      <c r="B67" s="22" t="s">
        <v>111</v>
      </c>
      <c r="C67" s="8" t="s">
        <v>166</v>
      </c>
      <c r="D67" s="22" t="s">
        <v>252</v>
      </c>
      <c r="E67" s="14">
        <v>18</v>
      </c>
      <c r="F67" s="17"/>
      <c r="G67" s="17"/>
      <c r="H67" s="17"/>
      <c r="I67" s="27">
        <f t="shared" si="3"/>
        <v>0</v>
      </c>
    </row>
    <row r="68" spans="1:9" ht="82.5">
      <c r="A68" s="17" t="s">
        <v>117</v>
      </c>
      <c r="B68" s="22" t="s">
        <v>112</v>
      </c>
      <c r="C68" s="8" t="s">
        <v>166</v>
      </c>
      <c r="D68" s="22" t="s">
        <v>253</v>
      </c>
      <c r="E68" s="14">
        <v>511</v>
      </c>
      <c r="F68" s="17"/>
      <c r="G68" s="17"/>
      <c r="H68" s="17"/>
      <c r="I68" s="27">
        <f t="shared" si="3"/>
        <v>0</v>
      </c>
    </row>
    <row r="69" spans="1:9" ht="33.75" thickBot="1">
      <c r="A69" s="67" t="s">
        <v>118</v>
      </c>
      <c r="B69" s="68" t="s">
        <v>113</v>
      </c>
      <c r="C69" s="69" t="s">
        <v>166</v>
      </c>
      <c r="D69" s="68" t="s">
        <v>114</v>
      </c>
      <c r="E69" s="70">
        <v>22</v>
      </c>
      <c r="F69" s="67"/>
      <c r="G69" s="67"/>
      <c r="H69" s="67"/>
      <c r="I69" s="71">
        <f t="shared" si="3"/>
        <v>0</v>
      </c>
    </row>
    <row r="70" spans="1:9" ht="19.5" customHeight="1">
      <c r="A70" s="61"/>
      <c r="B70" s="62" t="s">
        <v>151</v>
      </c>
      <c r="C70" s="63"/>
      <c r="D70" s="61"/>
      <c r="E70" s="64"/>
      <c r="F70" s="65"/>
      <c r="G70" s="65"/>
      <c r="H70" s="65"/>
      <c r="I70" s="66">
        <f>SUM(I63:I69)</f>
        <v>0</v>
      </c>
    </row>
    <row r="71" spans="1:9" ht="19.5" customHeight="1">
      <c r="A71" s="53" t="s">
        <v>202</v>
      </c>
      <c r="B71" s="54"/>
      <c r="C71" s="54"/>
      <c r="D71" s="54"/>
      <c r="E71" s="54"/>
      <c r="F71" s="54"/>
      <c r="G71" s="54"/>
      <c r="H71" s="54"/>
      <c r="I71" s="55"/>
    </row>
    <row r="72" spans="1:9" ht="82.5">
      <c r="A72" s="24" t="s">
        <v>124</v>
      </c>
      <c r="B72" s="23" t="s">
        <v>119</v>
      </c>
      <c r="C72" s="10">
        <v>45207</v>
      </c>
      <c r="D72" s="23" t="s">
        <v>254</v>
      </c>
      <c r="E72" s="14">
        <v>4097</v>
      </c>
      <c r="F72" s="17"/>
      <c r="G72" s="17"/>
      <c r="H72" s="17"/>
      <c r="I72" s="27">
        <f>E72*H72</f>
        <v>0</v>
      </c>
    </row>
    <row r="73" spans="1:9" ht="82.5">
      <c r="A73" s="24" t="s">
        <v>125</v>
      </c>
      <c r="B73" s="23" t="s">
        <v>120</v>
      </c>
      <c r="C73" s="8">
        <v>10</v>
      </c>
      <c r="D73" s="23" t="s">
        <v>255</v>
      </c>
      <c r="E73" s="14">
        <v>2997</v>
      </c>
      <c r="F73" s="17"/>
      <c r="G73" s="17"/>
      <c r="H73" s="17"/>
      <c r="I73" s="27">
        <f aca="true" t="shared" si="4" ref="I73:I82">E73*H73</f>
        <v>0</v>
      </c>
    </row>
    <row r="74" spans="1:9" ht="33">
      <c r="A74" s="24" t="s">
        <v>126</v>
      </c>
      <c r="B74" s="23" t="s">
        <v>121</v>
      </c>
      <c r="C74" s="10">
        <v>45239</v>
      </c>
      <c r="D74" s="23" t="s">
        <v>256</v>
      </c>
      <c r="E74" s="14">
        <v>7569</v>
      </c>
      <c r="F74" s="17"/>
      <c r="G74" s="17"/>
      <c r="H74" s="17"/>
      <c r="I74" s="27">
        <f t="shared" si="4"/>
        <v>0</v>
      </c>
    </row>
    <row r="75" spans="1:9" ht="33">
      <c r="A75" s="24" t="s">
        <v>127</v>
      </c>
      <c r="B75" s="23" t="s">
        <v>122</v>
      </c>
      <c r="C75" s="10">
        <v>45208</v>
      </c>
      <c r="D75" s="23" t="s">
        <v>257</v>
      </c>
      <c r="E75" s="14">
        <v>4931</v>
      </c>
      <c r="F75" s="17"/>
      <c r="G75" s="17"/>
      <c r="H75" s="17"/>
      <c r="I75" s="27">
        <f t="shared" si="4"/>
        <v>0</v>
      </c>
    </row>
    <row r="76" spans="1:9" ht="49.5">
      <c r="A76" s="24" t="s">
        <v>128</v>
      </c>
      <c r="B76" s="23" t="s">
        <v>123</v>
      </c>
      <c r="C76" s="8" t="s">
        <v>176</v>
      </c>
      <c r="D76" s="23" t="s">
        <v>258</v>
      </c>
      <c r="E76" s="14">
        <v>91</v>
      </c>
      <c r="F76" s="17"/>
      <c r="G76" s="17"/>
      <c r="H76" s="17"/>
      <c r="I76" s="27">
        <f t="shared" si="4"/>
        <v>0</v>
      </c>
    </row>
    <row r="77" spans="1:9" ht="18.75" customHeight="1">
      <c r="A77" s="24" t="s">
        <v>129</v>
      </c>
      <c r="B77" s="23" t="s">
        <v>158</v>
      </c>
      <c r="C77" s="8" t="s">
        <v>177</v>
      </c>
      <c r="D77" s="23" t="s">
        <v>259</v>
      </c>
      <c r="E77" s="14">
        <v>26</v>
      </c>
      <c r="F77" s="17"/>
      <c r="G77" s="17"/>
      <c r="H77" s="17"/>
      <c r="I77" s="27">
        <f t="shared" si="4"/>
        <v>0</v>
      </c>
    </row>
    <row r="78" spans="1:9" ht="15">
      <c r="A78" s="24" t="s">
        <v>135</v>
      </c>
      <c r="B78" s="23" t="s">
        <v>130</v>
      </c>
      <c r="C78" s="8" t="s">
        <v>178</v>
      </c>
      <c r="D78" s="23" t="s">
        <v>260</v>
      </c>
      <c r="E78" s="14">
        <v>390</v>
      </c>
      <c r="F78" s="17"/>
      <c r="G78" s="17"/>
      <c r="H78" s="17"/>
      <c r="I78" s="27">
        <f t="shared" si="4"/>
        <v>0</v>
      </c>
    </row>
    <row r="79" spans="1:9" ht="33">
      <c r="A79" s="24" t="s">
        <v>136</v>
      </c>
      <c r="B79" s="23" t="s">
        <v>131</v>
      </c>
      <c r="C79" s="8" t="s">
        <v>178</v>
      </c>
      <c r="D79" s="23" t="s">
        <v>261</v>
      </c>
      <c r="E79" s="14">
        <v>226</v>
      </c>
      <c r="F79" s="17"/>
      <c r="G79" s="17"/>
      <c r="H79" s="17"/>
      <c r="I79" s="27">
        <f t="shared" si="4"/>
        <v>0</v>
      </c>
    </row>
    <row r="80" spans="1:9" ht="33">
      <c r="A80" s="24" t="s">
        <v>137</v>
      </c>
      <c r="B80" s="23" t="s">
        <v>132</v>
      </c>
      <c r="C80" s="8" t="s">
        <v>177</v>
      </c>
      <c r="D80" s="23" t="s">
        <v>134</v>
      </c>
      <c r="E80" s="14">
        <v>152</v>
      </c>
      <c r="F80" s="17"/>
      <c r="G80" s="17"/>
      <c r="H80" s="17"/>
      <c r="I80" s="27">
        <f t="shared" si="4"/>
        <v>0</v>
      </c>
    </row>
    <row r="81" spans="1:9" ht="33">
      <c r="A81" s="24" t="s">
        <v>138</v>
      </c>
      <c r="B81" s="23" t="s">
        <v>133</v>
      </c>
      <c r="C81" s="8" t="s">
        <v>179</v>
      </c>
      <c r="D81" s="23" t="s">
        <v>263</v>
      </c>
      <c r="E81" s="14">
        <v>256</v>
      </c>
      <c r="F81" s="17"/>
      <c r="G81" s="17"/>
      <c r="H81" s="17"/>
      <c r="I81" s="27">
        <f t="shared" si="4"/>
        <v>0</v>
      </c>
    </row>
    <row r="82" spans="1:9" ht="33">
      <c r="A82" s="24" t="s">
        <v>140</v>
      </c>
      <c r="B82" s="23" t="s">
        <v>139</v>
      </c>
      <c r="C82" s="10">
        <v>45239</v>
      </c>
      <c r="D82" s="23" t="s">
        <v>262</v>
      </c>
      <c r="E82" s="14">
        <v>92</v>
      </c>
      <c r="F82" s="17"/>
      <c r="G82" s="17"/>
      <c r="H82" s="17"/>
      <c r="I82" s="27">
        <f t="shared" si="4"/>
        <v>0</v>
      </c>
    </row>
    <row r="83" spans="1:9" ht="15">
      <c r="A83" s="5"/>
      <c r="B83" s="6" t="s">
        <v>151</v>
      </c>
      <c r="C83" s="10"/>
      <c r="D83" s="6"/>
      <c r="E83" s="14"/>
      <c r="F83" s="17"/>
      <c r="G83" s="17"/>
      <c r="H83" s="17"/>
      <c r="I83" s="28">
        <f>SUM(I72:I82)</f>
        <v>0</v>
      </c>
    </row>
    <row r="84" spans="1:9" s="37" customFormat="1" ht="14.25" customHeight="1">
      <c r="A84" s="32"/>
      <c r="B84" s="33"/>
      <c r="C84" s="38"/>
      <c r="D84" s="33"/>
      <c r="E84" s="34"/>
      <c r="F84" s="35"/>
      <c r="G84" s="35"/>
      <c r="H84" s="35"/>
      <c r="I84" s="36"/>
    </row>
    <row r="85" spans="1:9" ht="18" customHeight="1">
      <c r="A85" s="53" t="s">
        <v>203</v>
      </c>
      <c r="B85" s="54"/>
      <c r="C85" s="54"/>
      <c r="D85" s="54"/>
      <c r="E85" s="54"/>
      <c r="F85" s="54"/>
      <c r="G85" s="54"/>
      <c r="H85" s="54"/>
      <c r="I85" s="55"/>
    </row>
    <row r="86" spans="1:9" ht="49.5">
      <c r="A86" s="11" t="s">
        <v>0</v>
      </c>
      <c r="B86" s="12" t="s">
        <v>1</v>
      </c>
      <c r="C86" s="12" t="s">
        <v>196</v>
      </c>
      <c r="D86" s="11" t="s">
        <v>2</v>
      </c>
      <c r="E86" s="12" t="s">
        <v>269</v>
      </c>
      <c r="F86" s="11" t="s">
        <v>241</v>
      </c>
      <c r="G86" s="12" t="s">
        <v>197</v>
      </c>
      <c r="H86" s="11" t="s">
        <v>198</v>
      </c>
      <c r="I86" s="12" t="s">
        <v>199</v>
      </c>
    </row>
    <row r="87" spans="1:9" ht="49.5">
      <c r="A87" s="17" t="s">
        <v>144</v>
      </c>
      <c r="B87" s="22" t="s">
        <v>141</v>
      </c>
      <c r="C87" s="8" t="s">
        <v>166</v>
      </c>
      <c r="D87" s="22" t="s">
        <v>268</v>
      </c>
      <c r="E87" s="14">
        <v>390</v>
      </c>
      <c r="F87" s="17"/>
      <c r="G87" s="17"/>
      <c r="H87" s="17"/>
      <c r="I87" s="27">
        <f>E87*H87</f>
        <v>0</v>
      </c>
    </row>
    <row r="88" spans="1:9" ht="49.5">
      <c r="A88" s="17" t="s">
        <v>145</v>
      </c>
      <c r="B88" s="22" t="s">
        <v>142</v>
      </c>
      <c r="C88" s="8" t="s">
        <v>166</v>
      </c>
      <c r="D88" s="22" t="s">
        <v>267</v>
      </c>
      <c r="E88" s="14">
        <v>360</v>
      </c>
      <c r="F88" s="17"/>
      <c r="G88" s="17"/>
      <c r="H88" s="17"/>
      <c r="I88" s="27">
        <f aca="true" t="shared" si="5" ref="I88:I89">E88*H88</f>
        <v>0</v>
      </c>
    </row>
    <row r="89" spans="1:9" ht="49.5">
      <c r="A89" s="17" t="s">
        <v>146</v>
      </c>
      <c r="B89" s="22" t="s">
        <v>143</v>
      </c>
      <c r="C89" s="8" t="s">
        <v>166</v>
      </c>
      <c r="D89" s="22" t="s">
        <v>266</v>
      </c>
      <c r="E89" s="14">
        <v>470</v>
      </c>
      <c r="F89" s="17"/>
      <c r="G89" s="17"/>
      <c r="H89" s="17"/>
      <c r="I89" s="27">
        <f t="shared" si="5"/>
        <v>0</v>
      </c>
    </row>
    <row r="90" spans="1:9" ht="15">
      <c r="A90" s="5"/>
      <c r="B90" s="6" t="s">
        <v>151</v>
      </c>
      <c r="C90" s="7"/>
      <c r="D90" s="5"/>
      <c r="E90" s="14"/>
      <c r="F90" s="17"/>
      <c r="G90" s="17"/>
      <c r="H90" s="17"/>
      <c r="I90" s="28">
        <f>SUM(I87:I89)</f>
        <v>0</v>
      </c>
    </row>
    <row r="91" spans="1:9" ht="15.75">
      <c r="A91" s="53" t="s">
        <v>160</v>
      </c>
      <c r="B91" s="54"/>
      <c r="C91" s="54"/>
      <c r="D91" s="54"/>
      <c r="E91" s="54"/>
      <c r="F91" s="54"/>
      <c r="G91" s="54"/>
      <c r="H91" s="54"/>
      <c r="I91" s="55"/>
    </row>
    <row r="92" spans="1:9" ht="105" customHeight="1">
      <c r="A92" s="17" t="s">
        <v>149</v>
      </c>
      <c r="B92" s="22" t="s">
        <v>147</v>
      </c>
      <c r="C92" s="7" t="s">
        <v>180</v>
      </c>
      <c r="D92" s="22" t="s">
        <v>264</v>
      </c>
      <c r="E92" s="14">
        <v>16</v>
      </c>
      <c r="F92" s="17"/>
      <c r="G92" s="17"/>
      <c r="H92" s="17"/>
      <c r="I92" s="27">
        <f>E92*H92</f>
        <v>0</v>
      </c>
    </row>
    <row r="93" spans="1:9" ht="49.5">
      <c r="A93" s="17" t="s">
        <v>150</v>
      </c>
      <c r="B93" s="22" t="s">
        <v>148</v>
      </c>
      <c r="C93" s="18"/>
      <c r="D93" s="22" t="s">
        <v>265</v>
      </c>
      <c r="E93" s="14">
        <v>32</v>
      </c>
      <c r="F93" s="17"/>
      <c r="G93" s="17"/>
      <c r="H93" s="17"/>
      <c r="I93" s="27">
        <f>E93*H93</f>
        <v>0</v>
      </c>
    </row>
    <row r="94" spans="1:9" ht="15">
      <c r="A94" s="2"/>
      <c r="B94" s="3" t="s">
        <v>151</v>
      </c>
      <c r="C94" s="7"/>
      <c r="D94" s="2"/>
      <c r="E94" s="15"/>
      <c r="F94" s="19"/>
      <c r="G94" s="19"/>
      <c r="H94" s="19"/>
      <c r="I94" s="29">
        <f>SUM(I92:I93)</f>
        <v>0</v>
      </c>
    </row>
    <row r="96" spans="1:9" ht="19.5" customHeight="1">
      <c r="A96" s="20" t="s">
        <v>0</v>
      </c>
      <c r="B96" s="58" t="s">
        <v>242</v>
      </c>
      <c r="C96" s="59"/>
      <c r="D96" s="59"/>
      <c r="E96" s="60"/>
      <c r="F96" s="56" t="s">
        <v>181</v>
      </c>
      <c r="G96" s="57"/>
      <c r="H96" s="56" t="s">
        <v>182</v>
      </c>
      <c r="I96" s="57"/>
    </row>
    <row r="97" spans="1:9" ht="19.5" customHeight="1">
      <c r="A97" s="21" t="s">
        <v>183</v>
      </c>
      <c r="B97" s="46" t="s">
        <v>184</v>
      </c>
      <c r="C97" s="47"/>
      <c r="D97" s="47"/>
      <c r="E97" s="48"/>
      <c r="F97" s="49">
        <f>I39</f>
        <v>0</v>
      </c>
      <c r="G97" s="50"/>
      <c r="H97" s="51"/>
      <c r="I97" s="52"/>
    </row>
    <row r="98" spans="1:9" ht="19.5" customHeight="1">
      <c r="A98" s="21" t="s">
        <v>185</v>
      </c>
      <c r="B98" s="46" t="s">
        <v>186</v>
      </c>
      <c r="C98" s="47"/>
      <c r="D98" s="47"/>
      <c r="E98" s="48"/>
      <c r="F98" s="49">
        <f>I55</f>
        <v>0</v>
      </c>
      <c r="G98" s="50"/>
      <c r="H98" s="51"/>
      <c r="I98" s="52"/>
    </row>
    <row r="99" spans="1:9" ht="19.5" customHeight="1">
      <c r="A99" s="21" t="s">
        <v>187</v>
      </c>
      <c r="B99" s="46" t="s">
        <v>204</v>
      </c>
      <c r="C99" s="47"/>
      <c r="D99" s="47"/>
      <c r="E99" s="48"/>
      <c r="F99" s="49">
        <f>I61</f>
        <v>0</v>
      </c>
      <c r="G99" s="50"/>
      <c r="H99" s="51"/>
      <c r="I99" s="52"/>
    </row>
    <row r="100" spans="1:9" ht="19.5" customHeight="1">
      <c r="A100" s="21" t="s">
        <v>190</v>
      </c>
      <c r="B100" s="46" t="s">
        <v>205</v>
      </c>
      <c r="C100" s="47"/>
      <c r="D100" s="47"/>
      <c r="E100" s="48"/>
      <c r="F100" s="49">
        <f>I70</f>
        <v>0</v>
      </c>
      <c r="G100" s="50"/>
      <c r="H100" s="51"/>
      <c r="I100" s="52"/>
    </row>
    <row r="101" spans="1:9" ht="19.5" customHeight="1">
      <c r="A101" s="21" t="s">
        <v>188</v>
      </c>
      <c r="B101" s="46" t="s">
        <v>189</v>
      </c>
      <c r="C101" s="47"/>
      <c r="D101" s="47"/>
      <c r="E101" s="48"/>
      <c r="F101" s="49">
        <f>I83</f>
        <v>0</v>
      </c>
      <c r="G101" s="50"/>
      <c r="H101" s="51"/>
      <c r="I101" s="52"/>
    </row>
    <row r="102" spans="1:9" ht="19.5" customHeight="1">
      <c r="A102" s="21" t="s">
        <v>191</v>
      </c>
      <c r="B102" s="46" t="s">
        <v>192</v>
      </c>
      <c r="C102" s="47"/>
      <c r="D102" s="47"/>
      <c r="E102" s="48"/>
      <c r="F102" s="49">
        <f>I90</f>
        <v>0</v>
      </c>
      <c r="G102" s="50"/>
      <c r="H102" s="51"/>
      <c r="I102" s="52"/>
    </row>
    <row r="103" spans="1:9" ht="19.5" customHeight="1">
      <c r="A103" s="21" t="s">
        <v>193</v>
      </c>
      <c r="B103" s="46" t="s">
        <v>194</v>
      </c>
      <c r="C103" s="47"/>
      <c r="D103" s="47"/>
      <c r="E103" s="48"/>
      <c r="F103" s="49">
        <f>I94</f>
        <v>0</v>
      </c>
      <c r="G103" s="50"/>
      <c r="H103" s="51"/>
      <c r="I103" s="52"/>
    </row>
    <row r="104" spans="1:9" ht="19.5" customHeight="1">
      <c r="A104" s="39" t="s">
        <v>243</v>
      </c>
      <c r="B104" s="40"/>
      <c r="C104" s="40"/>
      <c r="D104" s="40"/>
      <c r="E104" s="41"/>
      <c r="F104" s="42">
        <f>SUM(F97:G103)</f>
        <v>0</v>
      </c>
      <c r="G104" s="43"/>
      <c r="H104" s="44"/>
      <c r="I104" s="45"/>
    </row>
  </sheetData>
  <mergeCells count="34">
    <mergeCell ref="A2:I2"/>
    <mergeCell ref="A40:I40"/>
    <mergeCell ref="A56:I56"/>
    <mergeCell ref="A62:I62"/>
    <mergeCell ref="A71:I71"/>
    <mergeCell ref="A85:I85"/>
    <mergeCell ref="A91:I91"/>
    <mergeCell ref="B96:E96"/>
    <mergeCell ref="F96:G96"/>
    <mergeCell ref="H96:I96"/>
    <mergeCell ref="B97:E97"/>
    <mergeCell ref="F97:G97"/>
    <mergeCell ref="H97:I97"/>
    <mergeCell ref="B98:E98"/>
    <mergeCell ref="F98:G98"/>
    <mergeCell ref="H98:I98"/>
    <mergeCell ref="B99:E99"/>
    <mergeCell ref="F99:G99"/>
    <mergeCell ref="H99:I99"/>
    <mergeCell ref="B101:E101"/>
    <mergeCell ref="F101:G101"/>
    <mergeCell ref="H101:I101"/>
    <mergeCell ref="A104:E104"/>
    <mergeCell ref="F104:G104"/>
    <mergeCell ref="H104:I104"/>
    <mergeCell ref="B100:E100"/>
    <mergeCell ref="F100:G100"/>
    <mergeCell ref="H100:I100"/>
    <mergeCell ref="B102:E102"/>
    <mergeCell ref="F102:G102"/>
    <mergeCell ref="H102:I102"/>
    <mergeCell ref="B103:E103"/>
    <mergeCell ref="F103:G103"/>
    <mergeCell ref="H103:I103"/>
  </mergeCells>
  <printOptions/>
  <pageMargins left="0.5905511811023623" right="0.5905511811023623" top="0.7874015748031497" bottom="0.7874015748031497" header="0.5905511811023623" footer="0"/>
  <pageSetup fitToHeight="0" fitToWidth="1" horizontalDpi="600" verticalDpi="600" orientation="landscape" paperSize="9" scale="68" r:id="rId1"/>
  <headerFooter>
    <oddHeader>&amp;L&amp;"-,Tučné"&amp;12Osobní ochranné pracovní prostředky, 2023-2025 - část A: OOPP běžné&amp;"-,Obyčejné"&amp;11
&amp;RPříloha smlouvy č. 1 Specifikace zboží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Sadriev Artur</dc:creator>
  <cp:keywords/>
  <dc:description/>
  <cp:lastModifiedBy>Řídká Helena</cp:lastModifiedBy>
  <cp:lastPrinted>2023-05-05T09:55:37Z</cp:lastPrinted>
  <dcterms:created xsi:type="dcterms:W3CDTF">2020-04-29T11:05:33Z</dcterms:created>
  <dcterms:modified xsi:type="dcterms:W3CDTF">2023-05-05T09:56:58Z</dcterms:modified>
  <cp:category/>
  <cp:version/>
  <cp:contentType/>
  <cp:contentStatus/>
</cp:coreProperties>
</file>