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ak.PVL\OneDrive - Povodí Vltavy, státní podnik\MANAK\VD Slapy - mostovka\DPS\VŘ_DPS\ZD\ZD_II\ZD_odeslano na 800_2023-05-11\"/>
    </mc:Choice>
  </mc:AlternateContent>
  <xr:revisionPtr revIDLastSave="0" documentId="13_ncr:1_{1DFF3E17-F851-4A56-907C-0A944AD98DB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 K DOPLNĚNÍ" sheetId="1" r:id="rId1"/>
    <sheet name="LIST K TISKU_DPS" sheetId="4" r:id="rId2"/>
    <sheet name="LIST K TISKU_AD" sheetId="5" r:id="rId3"/>
  </sheets>
  <definedNames>
    <definedName name="_xlnm.Print_Area" localSheetId="0">'LIST K DOPLNĚNÍ'!$A$1:$H$29</definedName>
    <definedName name="_xlnm.Print_Area" localSheetId="2">'LIST K TISKU_AD'!$A$1:$H$21</definedName>
    <definedName name="_xlnm.Print_Area" localSheetId="1">'LIST K TISKU_DPS'!$A$1:$H$26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G12" i="5" s="1"/>
  <c r="F11" i="5"/>
  <c r="G11" i="5" s="1"/>
  <c r="F10" i="5"/>
  <c r="G10" i="5" s="1"/>
  <c r="F9" i="5"/>
  <c r="G9" i="5" s="1"/>
  <c r="C5" i="5"/>
  <c r="C5" i="4"/>
  <c r="G9" i="4"/>
  <c r="G22" i="1"/>
  <c r="G17" i="4"/>
  <c r="G16" i="4"/>
  <c r="G15" i="4"/>
  <c r="G14" i="4"/>
  <c r="G13" i="4"/>
  <c r="G12" i="4"/>
  <c r="G11" i="4"/>
  <c r="G10" i="4"/>
  <c r="G24" i="1"/>
  <c r="G23" i="1"/>
  <c r="G21" i="1"/>
  <c r="G18" i="1"/>
  <c r="G14" i="5" l="1"/>
  <c r="G16" i="5" s="1"/>
  <c r="G18" i="4"/>
  <c r="G21" i="4" s="1"/>
  <c r="G26" i="1"/>
  <c r="G28" i="1" s="1"/>
</calcChain>
</file>

<file path=xl/sharedStrings.xml><?xml version="1.0" encoding="utf-8"?>
<sst xmlns="http://schemas.openxmlformats.org/spreadsheetml/2006/main" count="73" uniqueCount="40">
  <si>
    <t>položka</t>
  </si>
  <si>
    <t>cena v Kč bez DPH</t>
  </si>
  <si>
    <t>Ostatní práce (tisk, kompletační činnost,...)</t>
  </si>
  <si>
    <t>Další práce dle čl. I. odst. 5. smlouvy o dílo, které nejsou oceněny předchozími položkami</t>
  </si>
  <si>
    <t>Projekt dopravně inženýrských opatření, vč. projednání se zástupci dotčených obcí, vč. projednání s DOSS a zajištění dopravně inženýrského rozhodnutí</t>
  </si>
  <si>
    <t xml:space="preserve">Položkový soupis prací a dodávek a 
Kontrolní rozpočet stavby (zpracovaný jako ocenění položkového soupisu prací a dodávek) </t>
  </si>
  <si>
    <t>Název zhotovitele:</t>
  </si>
  <si>
    <t>Soupis prací pro část díla A, B</t>
  </si>
  <si>
    <t>A</t>
  </si>
  <si>
    <t>B</t>
  </si>
  <si>
    <t>Celkem cena část B</t>
  </si>
  <si>
    <t>AD - autorský dozor (pozn.: samostatná příkazní smlouva)</t>
  </si>
  <si>
    <t xml:space="preserve">DPS - projektová dokumentace pro provádění stavby a související činnost </t>
  </si>
  <si>
    <t>Jednotka</t>
  </si>
  <si>
    <t>Počet jedn.</t>
  </si>
  <si>
    <t>Kč/jedn.</t>
  </si>
  <si>
    <t>Celkem Kč</t>
  </si>
  <si>
    <t>KD</t>
  </si>
  <si>
    <t>hod.</t>
  </si>
  <si>
    <t xml:space="preserve">"VD SLAPY – REKONSTRUKCE MOSTNÍ KONSTRUKCE NA HRÁZI: DPS, AD"                                                                       </t>
  </si>
  <si>
    <t>Doprava na kontrolní den nebo obdobné jednání na stavbě  *</t>
  </si>
  <si>
    <t>Práce projektanta v kanceláři dle požadavku objednatele *</t>
  </si>
  <si>
    <t>* Pozn. : Položky č. 1 až 4 časti B Autorský dozor jsou položky s možností vyhrazené změny závazku.</t>
  </si>
  <si>
    <t>Organizace a účast projektového týmu na výrobních výborech ke zpracování dokumentace 
(minimálně 1x za 2 měsíce); zhotovitel zpracuje záznam z každého jednání</t>
  </si>
  <si>
    <t>Zpracování harmonograu prací při realizaci stavby, členěný dle jednotlivých stavebních objektů a provozních souborů, s vyznačením kritické cesty</t>
  </si>
  <si>
    <t>Zpracování a projednání Povodňového plánu stavby</t>
  </si>
  <si>
    <t>Zpracování a projednání Plánu havarijních opatření na staveništi</t>
  </si>
  <si>
    <t>DOPLNIT NÁZEV ZHOTOVITELE</t>
  </si>
  <si>
    <t>Zpracování projektové dokumentace DPS (rozsah dle přílohy č. 13 k vyhlášce č. 499/2006 Sb.)</t>
  </si>
  <si>
    <t>Soupis prací pro část díla A</t>
  </si>
  <si>
    <t xml:space="preserve">"VD SLAPY – REKONSTRUKCE MOSTNÍ KONSTRUKCE NA HRÁZI: DPS"                                                                       </t>
  </si>
  <si>
    <t xml:space="preserve">CELKOVÁ NABÍDKOVÁ CENA </t>
  </si>
  <si>
    <t xml:space="preserve">Celkem cena část A </t>
  </si>
  <si>
    <t>Soupis prací pro část díla B</t>
  </si>
  <si>
    <t xml:space="preserve">"VD SLAPY – REKONSTRUKCE MOSTNÍ KONSTRUKCE NA HRÁZI: AD"                                                                       </t>
  </si>
  <si>
    <t>AD - autorský dozor</t>
  </si>
  <si>
    <t>Název příkazce:</t>
  </si>
  <si>
    <t>Název zhotovitele / příkazce:</t>
  </si>
  <si>
    <t>Účast vedoucího projektového týmu – projektant mostních konstrukcí na kontrolních dnech nebo obdobném jednání *</t>
  </si>
  <si>
    <t>Účast člena projektové týmu – statik mostních konstrukcí na kontrolních dnech nebo obdobném jdnání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</si>
</sst>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vertical="center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5" fillId="2" borderId="18" xfId="0" applyFont="1" applyFill="1" applyBorder="1" applyAlignment="1" applyProtection="1">
      <alignment vertical="center"/>
      <protection hidden="1"/>
    </xf>
    <xf numFmtId="164" fontId="3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2" borderId="21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vertical="center"/>
      <protection hidden="1"/>
    </xf>
    <xf numFmtId="0" fontId="1" fillId="2" borderId="25" xfId="0" applyFont="1" applyFill="1" applyBorder="1" applyAlignment="1" applyProtection="1">
      <alignment vertical="center" wrapText="1"/>
      <protection hidden="1"/>
    </xf>
    <xf numFmtId="0" fontId="5" fillId="2" borderId="28" xfId="0" applyFont="1" applyFill="1" applyBorder="1" applyAlignment="1" applyProtection="1">
      <alignment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164" fontId="5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Alignment="1" applyProtection="1">
      <alignment horizontal="center" vertical="center" wrapText="1"/>
      <protection hidden="1"/>
    </xf>
    <xf numFmtId="164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7" xfId="0" applyFont="1" applyFill="1" applyBorder="1" applyAlignment="1" applyProtection="1">
      <alignment horizontal="center" vertical="center"/>
      <protection hidden="1"/>
    </xf>
    <xf numFmtId="0" fontId="1" fillId="2" borderId="37" xfId="0" applyFont="1" applyFill="1" applyBorder="1" applyAlignment="1" applyProtection="1">
      <alignment vertical="center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6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164" fontId="3" fillId="2" borderId="1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6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40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3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 wrapText="1"/>
      <protection locked="0" hidden="1"/>
    </xf>
    <xf numFmtId="0" fontId="5" fillId="3" borderId="29" xfId="0" applyFont="1" applyFill="1" applyBorder="1" applyAlignment="1" applyProtection="1">
      <alignment horizontal="left" vertical="center" wrapText="1"/>
      <protection locked="0" hidden="1"/>
    </xf>
    <xf numFmtId="0" fontId="5" fillId="3" borderId="30" xfId="0" applyFont="1" applyFill="1" applyBorder="1" applyAlignment="1" applyProtection="1">
      <alignment horizontal="left" vertical="center" wrapText="1"/>
      <protection locked="0" hidden="1"/>
    </xf>
    <xf numFmtId="0" fontId="9" fillId="2" borderId="25" xfId="0" applyFont="1" applyFill="1" applyBorder="1" applyAlignment="1" applyProtection="1">
      <alignment horizontal="left" vertical="center"/>
      <protection hidden="1"/>
    </xf>
    <xf numFmtId="0" fontId="9" fillId="2" borderId="29" xfId="0" applyFont="1" applyFill="1" applyBorder="1" applyAlignment="1" applyProtection="1">
      <alignment horizontal="left" vertical="center"/>
      <protection hidden="1"/>
    </xf>
    <xf numFmtId="0" fontId="9" fillId="2" borderId="38" xfId="0" applyFont="1" applyFill="1" applyBorder="1" applyAlignment="1" applyProtection="1">
      <alignment horizontal="left" vertical="center"/>
      <protection hidden="1"/>
    </xf>
    <xf numFmtId="0" fontId="9" fillId="2" borderId="16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" fillId="2" borderId="25" xfId="0" applyFont="1" applyFill="1" applyBorder="1" applyAlignment="1" applyProtection="1">
      <alignment horizontal="left" vertical="center"/>
      <protection hidden="1"/>
    </xf>
    <xf numFmtId="0" fontId="1" fillId="2" borderId="29" xfId="0" applyFont="1" applyFill="1" applyBorder="1" applyAlignment="1" applyProtection="1">
      <alignment horizontal="left" vertical="center"/>
      <protection hidden="1"/>
    </xf>
    <xf numFmtId="0" fontId="1" fillId="2" borderId="30" xfId="0" applyFont="1" applyFill="1" applyBorder="1" applyAlignment="1" applyProtection="1">
      <alignment horizontal="left" vertical="center"/>
      <protection hidden="1"/>
    </xf>
    <xf numFmtId="0" fontId="1" fillId="2" borderId="25" xfId="0" applyFont="1" applyFill="1" applyBorder="1" applyAlignment="1" applyProtection="1">
      <alignment horizontal="left" vertical="center" wrapText="1"/>
      <protection hidden="1"/>
    </xf>
    <xf numFmtId="0" fontId="1" fillId="2" borderId="29" xfId="0" applyFont="1" applyFill="1" applyBorder="1" applyAlignment="1" applyProtection="1">
      <alignment horizontal="left" vertical="center" wrapText="1"/>
      <protection hidden="1"/>
    </xf>
    <xf numFmtId="0" fontId="1" fillId="2" borderId="30" xfId="0" applyFont="1" applyFill="1" applyBorder="1" applyAlignment="1" applyProtection="1">
      <alignment horizontal="left" vertical="center" wrapText="1"/>
      <protection hidden="1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24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left" vertical="center"/>
      <protection hidden="1"/>
    </xf>
    <xf numFmtId="0" fontId="5" fillId="2" borderId="32" xfId="0" applyFont="1" applyFill="1" applyBorder="1" applyAlignment="1" applyProtection="1">
      <alignment horizontal="left" vertical="center"/>
      <protection hidden="1"/>
    </xf>
    <xf numFmtId="0" fontId="5" fillId="2" borderId="33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1" fillId="2" borderId="34" xfId="0" applyFont="1" applyFill="1" applyBorder="1" applyAlignment="1" applyProtection="1">
      <alignment horizontal="left" vertical="center"/>
      <protection hidden="1"/>
    </xf>
    <xf numFmtId="0" fontId="1" fillId="2" borderId="35" xfId="0" applyFont="1" applyFill="1" applyBorder="1" applyAlignment="1" applyProtection="1">
      <alignment horizontal="left" vertical="center"/>
      <protection hidden="1"/>
    </xf>
    <xf numFmtId="0" fontId="5" fillId="2" borderId="25" xfId="0" applyFont="1" applyFill="1" applyBorder="1" applyAlignment="1" applyProtection="1">
      <alignment horizontal="left" vertical="center" wrapText="1"/>
      <protection hidden="1"/>
    </xf>
    <xf numFmtId="0" fontId="5" fillId="2" borderId="29" xfId="0" applyFont="1" applyFill="1" applyBorder="1" applyAlignment="1" applyProtection="1">
      <alignment horizontal="left" vertical="center" wrapText="1"/>
      <protection hidden="1"/>
    </xf>
    <xf numFmtId="0" fontId="5" fillId="2" borderId="30" xfId="0" applyFont="1" applyFill="1" applyBorder="1" applyAlignment="1" applyProtection="1">
      <alignment horizontal="left" vertical="center" wrapText="1"/>
      <protection hidden="1"/>
    </xf>
    <xf numFmtId="0" fontId="9" fillId="2" borderId="39" xfId="0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0"/>
  <sheetViews>
    <sheetView showGridLines="0" tabSelected="1" view="pageBreakPreview" zoomScaleNormal="100" zoomScaleSheetLayoutView="100" workbookViewId="0">
      <selection activeCell="F22" sqref="F22"/>
    </sheetView>
  </sheetViews>
  <sheetFormatPr defaultRowHeight="12.75" x14ac:dyDescent="0.25"/>
  <cols>
    <col min="1" max="1" width="2.7109375" style="1" customWidth="1"/>
    <col min="2" max="2" width="3.5703125" style="1" customWidth="1"/>
    <col min="3" max="3" width="77.42578125" style="1" customWidth="1"/>
    <col min="4" max="5" width="9.85546875" style="1" customWidth="1"/>
    <col min="6" max="6" width="14.7109375" style="1" customWidth="1"/>
    <col min="7" max="7" width="19.5703125" style="1" customWidth="1"/>
    <col min="8" max="8" width="4.28515625" style="1" customWidth="1"/>
    <col min="9" max="16384" width="9.140625" style="1"/>
  </cols>
  <sheetData>
    <row r="2" spans="2:7" ht="40.5" customHeight="1" x14ac:dyDescent="0.25">
      <c r="B2" s="59" t="s">
        <v>19</v>
      </c>
      <c r="C2" s="59"/>
      <c r="D2" s="59"/>
      <c r="E2" s="59"/>
      <c r="F2" s="59"/>
      <c r="G2" s="59"/>
    </row>
    <row r="3" spans="2:7" ht="15" customHeight="1" x14ac:dyDescent="0.25">
      <c r="B3" s="10" t="s">
        <v>7</v>
      </c>
    </row>
    <row r="4" spans="2:7" ht="15" customHeight="1" x14ac:dyDescent="0.25">
      <c r="B4" s="10" t="s">
        <v>37</v>
      </c>
    </row>
    <row r="5" spans="2:7" s="3" customFormat="1" ht="15" customHeight="1" x14ac:dyDescent="0.25">
      <c r="B5" s="2"/>
      <c r="C5" s="52" t="s">
        <v>27</v>
      </c>
      <c r="D5" s="53"/>
      <c r="E5" s="53"/>
      <c r="F5" s="54"/>
    </row>
    <row r="6" spans="2:7" ht="7.5" customHeight="1" thickBot="1" x14ac:dyDescent="0.3"/>
    <row r="7" spans="2:7" ht="15" customHeight="1" thickBot="1" x14ac:dyDescent="0.3">
      <c r="B7" s="66" t="s">
        <v>0</v>
      </c>
      <c r="C7" s="67"/>
      <c r="D7" s="67"/>
      <c r="E7" s="67"/>
      <c r="F7" s="68"/>
      <c r="G7" s="9" t="s">
        <v>1</v>
      </c>
    </row>
    <row r="8" spans="2:7" ht="25.5" customHeight="1" thickTop="1" x14ac:dyDescent="0.25">
      <c r="B8" s="22" t="s">
        <v>8</v>
      </c>
      <c r="C8" s="69" t="s">
        <v>12</v>
      </c>
      <c r="D8" s="70"/>
      <c r="E8" s="70"/>
      <c r="F8" s="71"/>
      <c r="G8" s="11"/>
    </row>
    <row r="9" spans="2:7" ht="15" customHeight="1" x14ac:dyDescent="0.25">
      <c r="B9" s="6">
        <v>1</v>
      </c>
      <c r="C9" s="60" t="s">
        <v>28</v>
      </c>
      <c r="D9" s="61"/>
      <c r="E9" s="61"/>
      <c r="F9" s="62"/>
      <c r="G9" s="16">
        <v>0</v>
      </c>
    </row>
    <row r="10" spans="2:7" ht="25.5" customHeight="1" x14ac:dyDescent="0.25">
      <c r="B10" s="6">
        <v>2</v>
      </c>
      <c r="C10" s="63" t="s">
        <v>4</v>
      </c>
      <c r="D10" s="64"/>
      <c r="E10" s="64"/>
      <c r="F10" s="65"/>
      <c r="G10" s="16">
        <v>0</v>
      </c>
    </row>
    <row r="11" spans="2:7" ht="25.5" customHeight="1" x14ac:dyDescent="0.25">
      <c r="B11" s="6">
        <v>3</v>
      </c>
      <c r="C11" s="63" t="s">
        <v>5</v>
      </c>
      <c r="D11" s="64"/>
      <c r="E11" s="64"/>
      <c r="F11" s="65"/>
      <c r="G11" s="48">
        <v>0</v>
      </c>
    </row>
    <row r="12" spans="2:7" ht="15" customHeight="1" x14ac:dyDescent="0.25">
      <c r="B12" s="6">
        <v>4</v>
      </c>
      <c r="C12" s="60" t="s">
        <v>25</v>
      </c>
      <c r="D12" s="61"/>
      <c r="E12" s="61"/>
      <c r="F12" s="62"/>
      <c r="G12" s="16">
        <v>0</v>
      </c>
    </row>
    <row r="13" spans="2:7" ht="15" customHeight="1" x14ac:dyDescent="0.25">
      <c r="B13" s="6">
        <v>5</v>
      </c>
      <c r="C13" s="60" t="s">
        <v>26</v>
      </c>
      <c r="D13" s="61"/>
      <c r="E13" s="61"/>
      <c r="F13" s="62"/>
      <c r="G13" s="16">
        <v>0</v>
      </c>
    </row>
    <row r="14" spans="2:7" ht="27" customHeight="1" x14ac:dyDescent="0.25">
      <c r="B14" s="6">
        <v>6</v>
      </c>
      <c r="C14" s="63" t="s">
        <v>24</v>
      </c>
      <c r="D14" s="64"/>
      <c r="E14" s="64"/>
      <c r="F14" s="65"/>
      <c r="G14" s="16">
        <v>0</v>
      </c>
    </row>
    <row r="15" spans="2:7" ht="25.5" customHeight="1" x14ac:dyDescent="0.25">
      <c r="B15" s="6">
        <v>7</v>
      </c>
      <c r="C15" s="63" t="s">
        <v>23</v>
      </c>
      <c r="D15" s="64"/>
      <c r="E15" s="64"/>
      <c r="F15" s="65"/>
      <c r="G15" s="16">
        <v>0</v>
      </c>
    </row>
    <row r="16" spans="2:7" ht="15" customHeight="1" x14ac:dyDescent="0.25">
      <c r="B16" s="6">
        <v>8</v>
      </c>
      <c r="C16" s="60" t="s">
        <v>2</v>
      </c>
      <c r="D16" s="61"/>
      <c r="E16" s="61"/>
      <c r="F16" s="62"/>
      <c r="G16" s="16">
        <v>0</v>
      </c>
    </row>
    <row r="17" spans="2:7" ht="15" customHeight="1" thickBot="1" x14ac:dyDescent="0.3">
      <c r="B17" s="7">
        <v>9</v>
      </c>
      <c r="C17" s="72" t="s">
        <v>3</v>
      </c>
      <c r="D17" s="73"/>
      <c r="E17" s="73"/>
      <c r="F17" s="74"/>
      <c r="G17" s="17">
        <v>0</v>
      </c>
    </row>
    <row r="18" spans="2:7" ht="25.5" customHeight="1" thickBot="1" x14ac:dyDescent="0.3">
      <c r="B18" s="7"/>
      <c r="C18" s="49" t="s">
        <v>32</v>
      </c>
      <c r="D18" s="50"/>
      <c r="E18" s="50"/>
      <c r="F18" s="51"/>
      <c r="G18" s="33">
        <f>SUM(G9:G17)</f>
        <v>0</v>
      </c>
    </row>
    <row r="19" spans="2:7" ht="13.5" thickBot="1" x14ac:dyDescent="0.3">
      <c r="C19" s="20"/>
      <c r="D19" s="20"/>
      <c r="E19" s="20"/>
      <c r="F19" s="20"/>
      <c r="G19" s="34"/>
    </row>
    <row r="20" spans="2:7" ht="25.5" customHeight="1" x14ac:dyDescent="0.25">
      <c r="B20" s="23" t="s">
        <v>9</v>
      </c>
      <c r="C20" s="21" t="s">
        <v>11</v>
      </c>
      <c r="D20" s="30" t="s">
        <v>13</v>
      </c>
      <c r="E20" s="31" t="s">
        <v>14</v>
      </c>
      <c r="F20" s="30" t="s">
        <v>15</v>
      </c>
      <c r="G20" s="18" t="s">
        <v>16</v>
      </c>
    </row>
    <row r="21" spans="2:7" ht="25.5" x14ac:dyDescent="0.25">
      <c r="B21" s="6">
        <v>1</v>
      </c>
      <c r="C21" s="8" t="s">
        <v>38</v>
      </c>
      <c r="D21" s="28" t="s">
        <v>17</v>
      </c>
      <c r="E21" s="24">
        <v>50</v>
      </c>
      <c r="F21" s="47">
        <v>0</v>
      </c>
      <c r="G21" s="45">
        <f>F21*E21</f>
        <v>0</v>
      </c>
    </row>
    <row r="22" spans="2:7" ht="25.5" x14ac:dyDescent="0.25">
      <c r="B22" s="6">
        <v>2</v>
      </c>
      <c r="C22" s="8" t="s">
        <v>39</v>
      </c>
      <c r="D22" s="29" t="s">
        <v>17</v>
      </c>
      <c r="E22" s="25">
        <v>50</v>
      </c>
      <c r="F22" s="47">
        <v>0</v>
      </c>
      <c r="G22" s="45">
        <f>F22*E22</f>
        <v>0</v>
      </c>
    </row>
    <row r="23" spans="2:7" x14ac:dyDescent="0.25">
      <c r="B23" s="6">
        <v>3</v>
      </c>
      <c r="C23" s="8" t="s">
        <v>20</v>
      </c>
      <c r="D23" s="29" t="s">
        <v>17</v>
      </c>
      <c r="E23" s="25">
        <v>50</v>
      </c>
      <c r="F23" s="47">
        <v>0</v>
      </c>
      <c r="G23" s="45">
        <f>F23*E23</f>
        <v>0</v>
      </c>
    </row>
    <row r="24" spans="2:7" ht="15" customHeight="1" x14ac:dyDescent="0.25">
      <c r="B24" s="12">
        <v>4</v>
      </c>
      <c r="C24" s="13" t="s">
        <v>21</v>
      </c>
      <c r="D24" s="37" t="s">
        <v>18</v>
      </c>
      <c r="E24" s="38">
        <v>500</v>
      </c>
      <c r="F24" s="47">
        <v>0</v>
      </c>
      <c r="G24" s="46">
        <f>F24*E24</f>
        <v>0</v>
      </c>
    </row>
    <row r="25" spans="2:7" ht="15" customHeight="1" x14ac:dyDescent="0.25">
      <c r="B25" s="6"/>
      <c r="C25" s="55" t="s">
        <v>22</v>
      </c>
      <c r="D25" s="56"/>
      <c r="E25" s="56"/>
      <c r="F25" s="57"/>
      <c r="G25" s="58"/>
    </row>
    <row r="26" spans="2:7" ht="25.5" customHeight="1" thickBot="1" x14ac:dyDescent="0.3">
      <c r="B26" s="14"/>
      <c r="C26" s="15" t="s">
        <v>10</v>
      </c>
      <c r="D26" s="26"/>
      <c r="E26" s="26"/>
      <c r="F26" s="26"/>
      <c r="G26" s="36">
        <f>SUM(G21:G24)</f>
        <v>0</v>
      </c>
    </row>
    <row r="27" spans="2:7" ht="24" customHeight="1" thickBot="1" x14ac:dyDescent="0.3">
      <c r="G27" s="19"/>
    </row>
    <row r="28" spans="2:7" ht="25.5" customHeight="1" thickBot="1" x14ac:dyDescent="0.3">
      <c r="B28" s="32"/>
      <c r="C28" s="40" t="s">
        <v>31</v>
      </c>
      <c r="D28" s="27"/>
      <c r="E28" s="27"/>
      <c r="F28" s="27"/>
      <c r="G28" s="39">
        <f>G26+G18</f>
        <v>0</v>
      </c>
    </row>
    <row r="29" spans="2:7" ht="15" customHeight="1" x14ac:dyDescent="0.25"/>
    <row r="30" spans="2:7" x14ac:dyDescent="0.25">
      <c r="C30" s="4"/>
      <c r="D30" s="4"/>
      <c r="E30" s="4"/>
      <c r="F30" s="4"/>
    </row>
  </sheetData>
  <sheetProtection algorithmName="SHA-512" hashValue="NCVKEg0SCAqtXMta4KkKcT0yZTKMVc0p6RVHG2cp25WCsThW4kVY58kFV60Ba6AU13E8PvvLMPch4S5zlBiBAw==" saltValue="VXUAnfUqu/YrTiOWeJFOBg==" spinCount="100000" sheet="1" selectLockedCells="1"/>
  <mergeCells count="15">
    <mergeCell ref="C18:F18"/>
    <mergeCell ref="C5:F5"/>
    <mergeCell ref="C25:G25"/>
    <mergeCell ref="B2:G2"/>
    <mergeCell ref="C9:F9"/>
    <mergeCell ref="C10:F10"/>
    <mergeCell ref="C11:F11"/>
    <mergeCell ref="C12:F12"/>
    <mergeCell ref="C13:F13"/>
    <mergeCell ref="C14:F14"/>
    <mergeCell ref="C15:F15"/>
    <mergeCell ref="B7:F7"/>
    <mergeCell ref="C8:F8"/>
    <mergeCell ref="C16:F16"/>
    <mergeCell ref="C17:F17"/>
  </mergeCells>
  <conditionalFormatting sqref="C30:F30">
    <cfRule type="containsText" dxfId="2" priority="1" operator="containsText" text="DPS">
      <formula>NOT(ISERROR(SEARCH("DPS",C30)))</formula>
    </cfRule>
  </conditionalFormatting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F4F3-5E8E-48D4-B42A-95643FF54D34}">
  <sheetPr>
    <pageSetUpPr fitToPage="1"/>
  </sheetPr>
  <dimension ref="B2:G23"/>
  <sheetViews>
    <sheetView showGridLines="0" view="pageBreakPreview" zoomScaleNormal="100" zoomScaleSheetLayoutView="100" workbookViewId="0">
      <selection activeCell="C28" sqref="C28"/>
    </sheetView>
  </sheetViews>
  <sheetFormatPr defaultRowHeight="12.75" x14ac:dyDescent="0.25"/>
  <cols>
    <col min="1" max="1" width="2.7109375" style="1" customWidth="1"/>
    <col min="2" max="2" width="3.5703125" style="1" customWidth="1"/>
    <col min="3" max="3" width="77.42578125" style="1" customWidth="1"/>
    <col min="4" max="5" width="9.85546875" style="1" customWidth="1"/>
    <col min="6" max="6" width="14.7109375" style="1" customWidth="1"/>
    <col min="7" max="7" width="19.5703125" style="1" customWidth="1"/>
    <col min="8" max="8" width="1.85546875" style="1" customWidth="1"/>
    <col min="9" max="16384" width="9.140625" style="1"/>
  </cols>
  <sheetData>
    <row r="2" spans="2:7" ht="40.5" customHeight="1" x14ac:dyDescent="0.25">
      <c r="B2" s="59" t="s">
        <v>30</v>
      </c>
      <c r="C2" s="59"/>
      <c r="D2" s="59"/>
      <c r="E2" s="59"/>
      <c r="F2" s="59"/>
      <c r="G2" s="59"/>
    </row>
    <row r="3" spans="2:7" ht="15" customHeight="1" x14ac:dyDescent="0.25">
      <c r="B3" s="10" t="s">
        <v>29</v>
      </c>
    </row>
    <row r="4" spans="2:7" ht="15" customHeight="1" x14ac:dyDescent="0.25">
      <c r="B4" s="10" t="s">
        <v>6</v>
      </c>
    </row>
    <row r="5" spans="2:7" s="3" customFormat="1" ht="15" customHeight="1" x14ac:dyDescent="0.25">
      <c r="B5" s="2"/>
      <c r="C5" s="75" t="str">
        <f>'LIST K DOPLNĚNÍ'!C5</f>
        <v>DOPLNIT NÁZEV ZHOTOVITELE</v>
      </c>
      <c r="D5" s="76"/>
      <c r="E5" s="76"/>
      <c r="F5" s="77"/>
    </row>
    <row r="6" spans="2:7" ht="7.5" customHeight="1" thickBot="1" x14ac:dyDescent="0.3"/>
    <row r="7" spans="2:7" ht="15" customHeight="1" thickBot="1" x14ac:dyDescent="0.3">
      <c r="B7" s="66" t="s">
        <v>0</v>
      </c>
      <c r="C7" s="67"/>
      <c r="D7" s="67"/>
      <c r="E7" s="67"/>
      <c r="F7" s="68"/>
      <c r="G7" s="9" t="s">
        <v>1</v>
      </c>
    </row>
    <row r="8" spans="2:7" ht="25.5" customHeight="1" thickTop="1" x14ac:dyDescent="0.25">
      <c r="B8" s="22" t="s">
        <v>8</v>
      </c>
      <c r="C8" s="69" t="s">
        <v>12</v>
      </c>
      <c r="D8" s="70"/>
      <c r="E8" s="70"/>
      <c r="F8" s="71"/>
      <c r="G8" s="11"/>
    </row>
    <row r="9" spans="2:7" ht="15" customHeight="1" x14ac:dyDescent="0.25">
      <c r="B9" s="6">
        <v>1</v>
      </c>
      <c r="C9" s="60" t="s">
        <v>28</v>
      </c>
      <c r="D9" s="61"/>
      <c r="E9" s="61"/>
      <c r="F9" s="62"/>
      <c r="G9" s="35">
        <f>'LIST K DOPLNĚNÍ'!G9</f>
        <v>0</v>
      </c>
    </row>
    <row r="10" spans="2:7" ht="25.5" customHeight="1" x14ac:dyDescent="0.25">
      <c r="B10" s="6">
        <v>2</v>
      </c>
      <c r="C10" s="63" t="s">
        <v>4</v>
      </c>
      <c r="D10" s="64"/>
      <c r="E10" s="64"/>
      <c r="F10" s="65"/>
      <c r="G10" s="35">
        <f>'LIST K DOPLNĚNÍ'!G10</f>
        <v>0</v>
      </c>
    </row>
    <row r="11" spans="2:7" ht="25.5" customHeight="1" x14ac:dyDescent="0.25">
      <c r="B11" s="6">
        <v>3</v>
      </c>
      <c r="C11" s="63" t="s">
        <v>5</v>
      </c>
      <c r="D11" s="64"/>
      <c r="E11" s="64"/>
      <c r="F11" s="65"/>
      <c r="G11" s="35">
        <f>'LIST K DOPLNĚNÍ'!G11</f>
        <v>0</v>
      </c>
    </row>
    <row r="12" spans="2:7" ht="15" customHeight="1" x14ac:dyDescent="0.25">
      <c r="B12" s="6">
        <v>4</v>
      </c>
      <c r="C12" s="60" t="s">
        <v>25</v>
      </c>
      <c r="D12" s="61"/>
      <c r="E12" s="61"/>
      <c r="F12" s="62"/>
      <c r="G12" s="35">
        <f>'LIST K DOPLNĚNÍ'!G12</f>
        <v>0</v>
      </c>
    </row>
    <row r="13" spans="2:7" ht="15" customHeight="1" x14ac:dyDescent="0.25">
      <c r="B13" s="6">
        <v>5</v>
      </c>
      <c r="C13" s="60" t="s">
        <v>26</v>
      </c>
      <c r="D13" s="61"/>
      <c r="E13" s="61"/>
      <c r="F13" s="62"/>
      <c r="G13" s="35">
        <f>'LIST K DOPLNĚNÍ'!G13</f>
        <v>0</v>
      </c>
    </row>
    <row r="14" spans="2:7" ht="27" customHeight="1" x14ac:dyDescent="0.25">
      <c r="B14" s="6">
        <v>6</v>
      </c>
      <c r="C14" s="63" t="s">
        <v>24</v>
      </c>
      <c r="D14" s="64"/>
      <c r="E14" s="64"/>
      <c r="F14" s="65"/>
      <c r="G14" s="35">
        <f>'LIST K DOPLNĚNÍ'!G14</f>
        <v>0</v>
      </c>
    </row>
    <row r="15" spans="2:7" ht="25.5" customHeight="1" x14ac:dyDescent="0.25">
      <c r="B15" s="6">
        <v>7</v>
      </c>
      <c r="C15" s="63" t="s">
        <v>23</v>
      </c>
      <c r="D15" s="64"/>
      <c r="E15" s="64"/>
      <c r="F15" s="65"/>
      <c r="G15" s="35">
        <f>'LIST K DOPLNĚNÍ'!G15</f>
        <v>0</v>
      </c>
    </row>
    <row r="16" spans="2:7" ht="15" customHeight="1" x14ac:dyDescent="0.25">
      <c r="B16" s="6">
        <v>8</v>
      </c>
      <c r="C16" s="60" t="s">
        <v>2</v>
      </c>
      <c r="D16" s="61"/>
      <c r="E16" s="61"/>
      <c r="F16" s="62"/>
      <c r="G16" s="35">
        <f>'LIST K DOPLNĚNÍ'!G16</f>
        <v>0</v>
      </c>
    </row>
    <row r="17" spans="2:7" ht="15" customHeight="1" thickBot="1" x14ac:dyDescent="0.3">
      <c r="B17" s="7">
        <v>9</v>
      </c>
      <c r="C17" s="72" t="s">
        <v>3</v>
      </c>
      <c r="D17" s="73"/>
      <c r="E17" s="73"/>
      <c r="F17" s="74"/>
      <c r="G17" s="44">
        <f>'LIST K DOPLNĚNÍ'!G17</f>
        <v>0</v>
      </c>
    </row>
    <row r="18" spans="2:7" ht="25.5" customHeight="1" thickBot="1" x14ac:dyDescent="0.3">
      <c r="B18" s="7"/>
      <c r="C18" s="49" t="s">
        <v>32</v>
      </c>
      <c r="D18" s="50"/>
      <c r="E18" s="50"/>
      <c r="F18" s="51"/>
      <c r="G18" s="36">
        <f>SUM(G9:G17)</f>
        <v>0</v>
      </c>
    </row>
    <row r="19" spans="2:7" x14ac:dyDescent="0.25">
      <c r="C19" s="20"/>
      <c r="D19" s="20"/>
      <c r="E19" s="20"/>
      <c r="F19" s="20"/>
      <c r="G19" s="34"/>
    </row>
    <row r="20" spans="2:7" ht="24" customHeight="1" thickBot="1" x14ac:dyDescent="0.3">
      <c r="G20" s="19"/>
    </row>
    <row r="21" spans="2:7" ht="25.5" customHeight="1" thickBot="1" x14ac:dyDescent="0.3">
      <c r="B21" s="32"/>
      <c r="C21" s="40" t="s">
        <v>31</v>
      </c>
      <c r="D21" s="27"/>
      <c r="E21" s="27"/>
      <c r="F21" s="27"/>
      <c r="G21" s="39">
        <f>G18</f>
        <v>0</v>
      </c>
    </row>
    <row r="22" spans="2:7" ht="15" customHeight="1" x14ac:dyDescent="0.25"/>
    <row r="23" spans="2:7" x14ac:dyDescent="0.25">
      <c r="C23" s="4"/>
      <c r="D23" s="4"/>
      <c r="E23" s="4"/>
      <c r="F23" s="4"/>
    </row>
  </sheetData>
  <sheetProtection algorithmName="SHA-512" hashValue="sVexJ2IjumQVysmy8jO5+A8GaFkMffpe6ReDFTbpJgFgzxJaT/8O74cjg8wNt+x84+u9ffRGyx3n/YVoWKmz9g==" saltValue="SepA3Fnb/NoGeANy0fvogA==" spinCount="100000" sheet="1" selectLockedCells="1"/>
  <mergeCells count="14">
    <mergeCell ref="C17:F17"/>
    <mergeCell ref="C18:F18"/>
    <mergeCell ref="C11:F11"/>
    <mergeCell ref="C12:F12"/>
    <mergeCell ref="C13:F13"/>
    <mergeCell ref="C14:F14"/>
    <mergeCell ref="C15:F15"/>
    <mergeCell ref="C16:F16"/>
    <mergeCell ref="C10:F10"/>
    <mergeCell ref="B2:G2"/>
    <mergeCell ref="C5:F5"/>
    <mergeCell ref="B7:F7"/>
    <mergeCell ref="C8:F8"/>
    <mergeCell ref="C9:F9"/>
  </mergeCells>
  <conditionalFormatting sqref="C23:F23">
    <cfRule type="containsText" dxfId="1" priority="1" operator="containsText" text="DPS">
      <formula>NOT(ISERROR(SEARCH("DPS",C23)))</formula>
    </cfRule>
  </conditionalFormatting>
  <pageMargins left="0.7" right="0.7" top="0.78740157499999996" bottom="0.78740157499999996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AC17-0716-4E9F-B1F4-B87AD0F79AC2}">
  <sheetPr>
    <pageSetUpPr fitToPage="1"/>
  </sheetPr>
  <dimension ref="B2:G18"/>
  <sheetViews>
    <sheetView showGridLines="0" view="pageBreakPreview" zoomScaleNormal="100" zoomScaleSheetLayoutView="100" workbookViewId="0">
      <selection activeCell="C13" sqref="C13:G13"/>
    </sheetView>
  </sheetViews>
  <sheetFormatPr defaultRowHeight="12.75" x14ac:dyDescent="0.25"/>
  <cols>
    <col min="1" max="1" width="2.7109375" style="1" customWidth="1"/>
    <col min="2" max="2" width="3.5703125" style="1" customWidth="1"/>
    <col min="3" max="3" width="77.42578125" style="1" customWidth="1"/>
    <col min="4" max="5" width="9.85546875" style="1" customWidth="1"/>
    <col min="6" max="6" width="14.7109375" style="1" customWidth="1"/>
    <col min="7" max="7" width="19.5703125" style="1" customWidth="1"/>
    <col min="8" max="8" width="3.28515625" style="1" customWidth="1"/>
    <col min="9" max="16384" width="9.140625" style="1"/>
  </cols>
  <sheetData>
    <row r="2" spans="2:7" ht="40.5" customHeight="1" x14ac:dyDescent="0.25">
      <c r="B2" s="59" t="s">
        <v>34</v>
      </c>
      <c r="C2" s="59"/>
      <c r="D2" s="59"/>
      <c r="E2" s="59"/>
      <c r="F2" s="59"/>
      <c r="G2" s="59"/>
    </row>
    <row r="3" spans="2:7" ht="15" customHeight="1" x14ac:dyDescent="0.25">
      <c r="B3" s="10" t="s">
        <v>33</v>
      </c>
    </row>
    <row r="4" spans="2:7" ht="15" customHeight="1" x14ac:dyDescent="0.25">
      <c r="B4" s="10" t="s">
        <v>36</v>
      </c>
    </row>
    <row r="5" spans="2:7" s="3" customFormat="1" ht="15" customHeight="1" x14ac:dyDescent="0.25">
      <c r="B5" s="2"/>
      <c r="C5" s="75" t="str">
        <f>'LIST K DOPLNĚNÍ'!C5</f>
        <v>DOPLNIT NÁZEV ZHOTOVITELE</v>
      </c>
      <c r="D5" s="76"/>
      <c r="E5" s="76"/>
      <c r="F5" s="77"/>
    </row>
    <row r="6" spans="2:7" ht="7.5" customHeight="1" x14ac:dyDescent="0.25"/>
    <row r="7" spans="2:7" ht="13.5" thickBot="1" x14ac:dyDescent="0.3">
      <c r="C7" s="20"/>
      <c r="D7" s="20"/>
      <c r="E7" s="20"/>
      <c r="F7" s="20"/>
      <c r="G7" s="34"/>
    </row>
    <row r="8" spans="2:7" ht="25.5" customHeight="1" x14ac:dyDescent="0.25">
      <c r="B8" s="23" t="s">
        <v>9</v>
      </c>
      <c r="C8" s="21" t="s">
        <v>35</v>
      </c>
      <c r="D8" s="30" t="s">
        <v>13</v>
      </c>
      <c r="E8" s="31" t="s">
        <v>14</v>
      </c>
      <c r="F8" s="30" t="s">
        <v>15</v>
      </c>
      <c r="G8" s="18" t="s">
        <v>16</v>
      </c>
    </row>
    <row r="9" spans="2:7" ht="25.5" x14ac:dyDescent="0.25">
      <c r="B9" s="6">
        <v>1</v>
      </c>
      <c r="C9" s="8" t="s">
        <v>38</v>
      </c>
      <c r="D9" s="41" t="s">
        <v>17</v>
      </c>
      <c r="E9" s="5">
        <v>50</v>
      </c>
      <c r="F9" s="42">
        <f>'LIST K DOPLNĚNÍ'!F21</f>
        <v>0</v>
      </c>
      <c r="G9" s="35">
        <f>F9*E9</f>
        <v>0</v>
      </c>
    </row>
    <row r="10" spans="2:7" ht="25.5" x14ac:dyDescent="0.25">
      <c r="B10" s="6">
        <v>2</v>
      </c>
      <c r="C10" s="8" t="s">
        <v>39</v>
      </c>
      <c r="D10" s="43" t="s">
        <v>17</v>
      </c>
      <c r="E10" s="8">
        <v>50</v>
      </c>
      <c r="F10" s="42">
        <f>'LIST K DOPLNĚNÍ'!F22</f>
        <v>0</v>
      </c>
      <c r="G10" s="35">
        <f>F10*E10</f>
        <v>0</v>
      </c>
    </row>
    <row r="11" spans="2:7" x14ac:dyDescent="0.25">
      <c r="B11" s="6">
        <v>3</v>
      </c>
      <c r="C11" s="8" t="s">
        <v>20</v>
      </c>
      <c r="D11" s="43" t="s">
        <v>17</v>
      </c>
      <c r="E11" s="8">
        <v>50</v>
      </c>
      <c r="F11" s="42">
        <f>'LIST K DOPLNĚNÍ'!F23</f>
        <v>0</v>
      </c>
      <c r="G11" s="35">
        <f>F11*E11</f>
        <v>0</v>
      </c>
    </row>
    <row r="12" spans="2:7" ht="15" customHeight="1" x14ac:dyDescent="0.25">
      <c r="B12" s="12">
        <v>4</v>
      </c>
      <c r="C12" s="13" t="s">
        <v>21</v>
      </c>
      <c r="D12" s="41" t="s">
        <v>18</v>
      </c>
      <c r="E12" s="5">
        <v>500</v>
      </c>
      <c r="F12" s="42">
        <f>'LIST K DOPLNĚNÍ'!F24</f>
        <v>0</v>
      </c>
      <c r="G12" s="35">
        <f>F12*E12</f>
        <v>0</v>
      </c>
    </row>
    <row r="13" spans="2:7" ht="15" customHeight="1" x14ac:dyDescent="0.25">
      <c r="B13" s="6"/>
      <c r="C13" s="55" t="s">
        <v>22</v>
      </c>
      <c r="D13" s="57"/>
      <c r="E13" s="57"/>
      <c r="F13" s="57"/>
      <c r="G13" s="78"/>
    </row>
    <row r="14" spans="2:7" ht="25.5" customHeight="1" thickBot="1" x14ac:dyDescent="0.3">
      <c r="B14" s="14"/>
      <c r="C14" s="15" t="s">
        <v>10</v>
      </c>
      <c r="D14" s="26"/>
      <c r="E14" s="26"/>
      <c r="F14" s="26"/>
      <c r="G14" s="36">
        <f>SUM(G9:G12)</f>
        <v>0</v>
      </c>
    </row>
    <row r="15" spans="2:7" ht="24" customHeight="1" thickBot="1" x14ac:dyDescent="0.3">
      <c r="G15" s="19"/>
    </row>
    <row r="16" spans="2:7" ht="25.5" customHeight="1" thickBot="1" x14ac:dyDescent="0.3">
      <c r="B16" s="32"/>
      <c r="C16" s="40" t="s">
        <v>31</v>
      </c>
      <c r="D16" s="27"/>
      <c r="E16" s="27"/>
      <c r="F16" s="27"/>
      <c r="G16" s="39">
        <f>G14</f>
        <v>0</v>
      </c>
    </row>
    <row r="17" spans="3:6" ht="15" customHeight="1" x14ac:dyDescent="0.25"/>
    <row r="18" spans="3:6" x14ac:dyDescent="0.25">
      <c r="C18" s="4"/>
      <c r="D18" s="4"/>
      <c r="E18" s="4"/>
      <c r="F18" s="4"/>
    </row>
  </sheetData>
  <sheetProtection algorithmName="SHA-512" hashValue="vP01jDU2X60uWnf6K9DA7TOg6TXJDpn2Z5AzcBuiIKce/I1dAt6wMAsI/GrR8DnCRt2jcXK5vvgGkfxU8K0Xaw==" saltValue="Rvhv2nHFwrjuxlUmnXpwSg==" spinCount="100000" sheet="1" selectLockedCells="1"/>
  <mergeCells count="3">
    <mergeCell ref="C13:G13"/>
    <mergeCell ref="B2:G2"/>
    <mergeCell ref="C5:F5"/>
  </mergeCells>
  <conditionalFormatting sqref="C18:F18">
    <cfRule type="containsText" dxfId="0" priority="1" operator="containsText" text="DPS">
      <formula>NOT(ISERROR(SEARCH("DPS",C18)))</formula>
    </cfRule>
  </conditionalFormatting>
  <pageMargins left="0.7" right="0.7" top="0.78740157499999996" bottom="0.78740157499999996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6" ma:contentTypeDescription="Vytvoří nový dokument" ma:contentTypeScope="" ma:versionID="26d5f8287bf9f79a0eb719be1df3843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0b617567bc9062beacb2d5fa9591acdc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ed0e5a-0378-45b4-a990-92aa170f3820">
      <Terms xmlns="http://schemas.microsoft.com/office/infopath/2007/PartnerControls"/>
    </lcf76f155ced4ddcb4097134ff3c332f>
    <TaxCatchAll xmlns="4df82892-9f05-4115-b8bf-20a77a76b5d2" xsi:nil="true"/>
    <SharedWithUsers xmlns="4df82892-9f05-4115-b8bf-20a77a76b5d2">
      <UserInfo>
        <DisplayName/>
        <AccountId xsi:nil="true"/>
        <AccountType/>
      </UserInfo>
    </SharedWithUsers>
    <MediaLengthInSeconds xmlns="29ed0e5a-0378-45b4-a990-92aa170f38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4FB84-0D70-4037-81E5-A0EBDD8BBDD3}"/>
</file>

<file path=customXml/itemProps2.xml><?xml version="1.0" encoding="utf-8"?>
<ds:datastoreItem xmlns:ds="http://schemas.openxmlformats.org/officeDocument/2006/customXml" ds:itemID="{7CDBC825-C407-4909-887F-55E4CBB61B08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customXml/itemProps3.xml><?xml version="1.0" encoding="utf-8"?>
<ds:datastoreItem xmlns:ds="http://schemas.openxmlformats.org/officeDocument/2006/customXml" ds:itemID="{E7A9A0B9-21F5-483C-A0F1-3B09AF762C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 K DOPLNĚNÍ</vt:lpstr>
      <vt:lpstr>LIST K TISKU_DPS</vt:lpstr>
      <vt:lpstr>LIST K TISKU_AD</vt:lpstr>
      <vt:lpstr>'LIST K DOPLNĚNÍ'!Oblast_tisku</vt:lpstr>
      <vt:lpstr>'LIST K TISKU_AD'!Oblast_tisku</vt:lpstr>
      <vt:lpstr>'LIST K TISKU_DPS'!Oblast_tisku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Svoboda Filip</dc:creator>
  <cp:lastModifiedBy>Maňák Pavel</cp:lastModifiedBy>
  <cp:lastPrinted>2023-05-11T07:48:09Z</cp:lastPrinted>
  <dcterms:created xsi:type="dcterms:W3CDTF">2017-03-22T14:13:00Z</dcterms:created>
  <dcterms:modified xsi:type="dcterms:W3CDTF">2023-05-15T10:52:02Z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  <property fmtid="{D5CDD505-2E9C-101B-9397-08002B2CF9AE}" pid="3" name="Order">
    <vt:r8>823400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