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rojekty\Zakázky\ŘP\Zakázky_2023\Energetický audit dle vyhlášky č. 140_2021 Sb. na Povodí Moravy, s.p. VZMR Fra\výzva\profil\"/>
    </mc:Choice>
  </mc:AlternateContent>
  <xr:revisionPtr revIDLastSave="0" documentId="13_ncr:1_{269B28EB-813F-4E48-9F60-940BE4EC9C7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H28" i="1" s="1"/>
  <c r="G26" i="1"/>
  <c r="H26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4" i="1"/>
  <c r="K21" i="1" l="1"/>
  <c r="L4" i="1"/>
  <c r="L21" i="1" s="1"/>
  <c r="J21" i="1"/>
  <c r="F27" i="1" s="1"/>
  <c r="G27" i="1" s="1"/>
  <c r="H27" i="1" s="1"/>
</calcChain>
</file>

<file path=xl/sharedStrings.xml><?xml version="1.0" encoding="utf-8"?>
<sst xmlns="http://schemas.openxmlformats.org/spreadsheetml/2006/main" count="98" uniqueCount="74">
  <si>
    <t>Územní působnost</t>
  </si>
  <si>
    <t>Název</t>
  </si>
  <si>
    <t>Způsob využití</t>
  </si>
  <si>
    <t>Lokalizace</t>
  </si>
  <si>
    <t>Ředitelství podniku Brno</t>
  </si>
  <si>
    <t>Budova administrativní, budova laboratoří, budova garáží</t>
  </si>
  <si>
    <t>Dřevařská 932/11, 602 00 Brno</t>
  </si>
  <si>
    <t>Poř. číslo</t>
  </si>
  <si>
    <t>Ředitelství závodu Horní Morava</t>
  </si>
  <si>
    <t>Budova administrativní, budovy provozní, gáraže, sklady, dílny</t>
  </si>
  <si>
    <t>U Děstkého domova 263/A, 779 00 Olomouc</t>
  </si>
  <si>
    <t>UČEH dle přílohy č. 1</t>
  </si>
  <si>
    <t>Ředitelství PM</t>
  </si>
  <si>
    <t>Závod Horní Morava</t>
  </si>
  <si>
    <t>Závod Dyje</t>
  </si>
  <si>
    <t>VD Mostiště</t>
  </si>
  <si>
    <t>Vodní dílo, dům hrazného, garáže, sklady, dílny</t>
  </si>
  <si>
    <t>Vídeň 45, Vídeň, 594 01</t>
  </si>
  <si>
    <t>Vranov nad Dyjí</t>
  </si>
  <si>
    <t>Dům hrazného, hospodářská budova, provozní budova, garáže, sklady, dílny</t>
  </si>
  <si>
    <t>Bítovská 143, 671 03 Vranov nad Dyjí</t>
  </si>
  <si>
    <t>Brno</t>
  </si>
  <si>
    <t>Budova administrativní, sklady</t>
  </si>
  <si>
    <t>Hněvkovského 605/65a, Brno</t>
  </si>
  <si>
    <t>Znojmo</t>
  </si>
  <si>
    <t>Budova administrativní, dílny</t>
  </si>
  <si>
    <t>Šumperk</t>
  </si>
  <si>
    <t>Budova administrativní, sklad, garáže</t>
  </si>
  <si>
    <t>Valašské Meziřičí</t>
  </si>
  <si>
    <t>Hemy 21,757 01,  Valašské Meziřičí</t>
  </si>
  <si>
    <t xml:space="preserve">Dům hrázného, sklad </t>
  </si>
  <si>
    <t>Bučkové - Přehrada 238, 756 57, Horní Bečva</t>
  </si>
  <si>
    <t>Krapkova 3103/102, Znojmo, 671 81</t>
  </si>
  <si>
    <t>Temenická 2277/52, Šumperk, 788 21</t>
  </si>
  <si>
    <t>Závod Střední Morava</t>
  </si>
  <si>
    <t>Ředitelství závodu Střední Morava</t>
  </si>
  <si>
    <t>Budova administrativní, laboratoře, gáraže, dílny</t>
  </si>
  <si>
    <t xml:space="preserve">Moravní náměstí 766,  686 01 Uherské Hradiště </t>
  </si>
  <si>
    <t>Zerzavice</t>
  </si>
  <si>
    <t>Budova provozní,  gáraže, sklady, dílny</t>
  </si>
  <si>
    <t xml:space="preserve">Zerzavice 1706,  686 01 Uherské Hradiště </t>
  </si>
  <si>
    <t>Břeclav</t>
  </si>
  <si>
    <t>Bratislavská 2714/36, 690 02 Břeclav</t>
  </si>
  <si>
    <t xml:space="preserve">Dolní Věstonice </t>
  </si>
  <si>
    <t xml:space="preserve">Dolní věstonice 142, 691 29 </t>
  </si>
  <si>
    <t>Budova provozní, garáže, dílny, sklad</t>
  </si>
  <si>
    <t>Nedakonice</t>
  </si>
  <si>
    <t>Bytový dům, budova provozní, sklad</t>
  </si>
  <si>
    <t>Nedakonice 332, Nedakonice, 687 38</t>
  </si>
  <si>
    <t>Veselí nad Moravou</t>
  </si>
  <si>
    <t>Budova administrativní, budovy provozní, gáraže, sklady, dílny, plavební komora</t>
  </si>
  <si>
    <t>Benátky 1147, 698 01 Veselí nad Moravou</t>
  </si>
  <si>
    <t>Zlín</t>
  </si>
  <si>
    <t>Provozní budova, sklady, garáže</t>
  </si>
  <si>
    <t>Tečovská 1109, 763 02 Zlín</t>
  </si>
  <si>
    <t>Kromeříž</t>
  </si>
  <si>
    <t>Jez, budova provozní, dům jezného, sklad</t>
  </si>
  <si>
    <t>U Strže 5001, Kroměříž, 767 01</t>
  </si>
  <si>
    <t>Horni Bečva</t>
  </si>
  <si>
    <t>Energetický audit</t>
  </si>
  <si>
    <t>Celkem</t>
  </si>
  <si>
    <t>Plán energetického auditu</t>
  </si>
  <si>
    <t>Seznam povinného zpracování PENB</t>
  </si>
  <si>
    <t xml:space="preserve">Povodí Moravy </t>
  </si>
  <si>
    <t>Položkový rozpočet</t>
  </si>
  <si>
    <t>DPH</t>
  </si>
  <si>
    <t>Cena bez DPH</t>
  </si>
  <si>
    <t>Cena s DPH</t>
  </si>
  <si>
    <r>
      <rPr>
        <b/>
        <sz val="11"/>
        <color theme="1"/>
        <rFont val="Calibri"/>
        <family val="2"/>
        <charset val="238"/>
        <scheme val="minor"/>
      </rPr>
      <t xml:space="preserve">Poznámka:          </t>
    </r>
    <r>
      <rPr>
        <sz val="11"/>
        <color theme="1"/>
        <rFont val="Calibri"/>
        <family val="2"/>
        <charset val="238"/>
        <scheme val="minor"/>
      </rPr>
      <t xml:space="preserve"> Vyplnit ceny</t>
    </r>
  </si>
  <si>
    <t xml:space="preserve">Vyhotovil: </t>
  </si>
  <si>
    <t>V Brně</t>
  </si>
  <si>
    <t>Ing. Jan Němec</t>
  </si>
  <si>
    <t>Bc. Jaroslav Šabrata MSc.</t>
  </si>
  <si>
    <t>Energetické audity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</si>
</sst>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ill="1"/>
    <xf numFmtId="0" fontId="1" fillId="0" borderId="0" xfId="0" applyFont="1"/>
    <xf numFmtId="49" fontId="0" fillId="0" borderId="12" xfId="0" applyNumberFormat="1" applyBorder="1" applyAlignment="1">
      <alignment horizontal="left"/>
    </xf>
    <xf numFmtId="49" fontId="0" fillId="0" borderId="13" xfId="0" applyNumberFormat="1" applyBorder="1" applyAlignment="1">
      <alignment horizontal="left"/>
    </xf>
    <xf numFmtId="164" fontId="6" fillId="4" borderId="11" xfId="0" applyNumberFormat="1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left"/>
    </xf>
    <xf numFmtId="0" fontId="0" fillId="0" borderId="12" xfId="0" applyBorder="1"/>
    <xf numFmtId="49" fontId="2" fillId="3" borderId="2" xfId="0" applyNumberFormat="1" applyFont="1" applyFill="1" applyBorder="1" applyAlignment="1">
      <alignment horizontal="center" vertical="center" wrapText="1"/>
    </xf>
    <xf numFmtId="0" fontId="1" fillId="2" borderId="15" xfId="0" applyNumberFormat="1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49" fontId="2" fillId="3" borderId="5" xfId="0" applyNumberFormat="1" applyFont="1" applyFill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 vertical="center"/>
    </xf>
    <xf numFmtId="49" fontId="0" fillId="0" borderId="15" xfId="0" applyNumberFormat="1" applyBorder="1" applyAlignment="1">
      <alignment horizontal="left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49" fontId="2" fillId="3" borderId="10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left"/>
    </xf>
    <xf numFmtId="49" fontId="3" fillId="0" borderId="7" xfId="0" applyNumberFormat="1" applyFont="1" applyFill="1" applyBorder="1" applyAlignment="1">
      <alignment horizontal="left"/>
    </xf>
    <xf numFmtId="49" fontId="2" fillId="3" borderId="11" xfId="0" applyNumberFormat="1" applyFont="1" applyFill="1" applyBorder="1" applyAlignment="1">
      <alignment horizontal="center" vertical="center" wrapText="1"/>
    </xf>
    <xf numFmtId="164" fontId="4" fillId="0" borderId="20" xfId="0" applyNumberFormat="1" applyFont="1" applyFill="1" applyBorder="1" applyAlignment="1">
      <alignment horizontal="center"/>
    </xf>
    <xf numFmtId="164" fontId="6" fillId="4" borderId="21" xfId="0" applyNumberFormat="1" applyFont="1" applyFill="1" applyBorder="1" applyAlignment="1">
      <alignment horizontal="center"/>
    </xf>
    <xf numFmtId="164" fontId="6" fillId="4" borderId="22" xfId="0" applyNumberFormat="1" applyFont="1" applyFill="1" applyBorder="1" applyAlignment="1">
      <alignment horizontal="center"/>
    </xf>
    <xf numFmtId="49" fontId="0" fillId="0" borderId="24" xfId="0" applyNumberFormat="1" applyBorder="1" applyAlignment="1">
      <alignment horizontal="left"/>
    </xf>
    <xf numFmtId="0" fontId="1" fillId="2" borderId="25" xfId="0" applyNumberFormat="1" applyFont="1" applyFill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49" fontId="0" fillId="0" borderId="25" xfId="0" applyNumberFormat="1" applyBorder="1" applyAlignment="1">
      <alignment horizontal="left"/>
    </xf>
    <xf numFmtId="164" fontId="4" fillId="0" borderId="26" xfId="0" applyNumberFormat="1" applyFont="1" applyFill="1" applyBorder="1" applyAlignment="1">
      <alignment horizontal="center"/>
    </xf>
    <xf numFmtId="0" fontId="0" fillId="0" borderId="7" xfId="0" applyBorder="1"/>
    <xf numFmtId="0" fontId="3" fillId="0" borderId="8" xfId="0" applyNumberFormat="1" applyFont="1" applyFill="1" applyBorder="1" applyAlignment="1">
      <alignment horizontal="center"/>
    </xf>
    <xf numFmtId="164" fontId="4" fillId="0" borderId="21" xfId="0" applyNumberFormat="1" applyFont="1" applyFill="1" applyBorder="1" applyAlignment="1">
      <alignment horizontal="center"/>
    </xf>
    <xf numFmtId="164" fontId="4" fillId="5" borderId="25" xfId="0" applyNumberFormat="1" applyFont="1" applyFill="1" applyBorder="1" applyAlignment="1">
      <alignment horizontal="center"/>
    </xf>
    <xf numFmtId="164" fontId="4" fillId="5" borderId="19" xfId="0" applyNumberFormat="1" applyFont="1" applyFill="1" applyBorder="1" applyAlignment="1">
      <alignment horizontal="center"/>
    </xf>
    <xf numFmtId="164" fontId="4" fillId="5" borderId="22" xfId="0" applyNumberFormat="1" applyFont="1" applyFill="1" applyBorder="1" applyAlignment="1">
      <alignment horizontal="center"/>
    </xf>
    <xf numFmtId="0" fontId="0" fillId="5" borderId="2" xfId="0" applyFill="1" applyBorder="1" applyAlignment="1">
      <alignment vertical="center" wrapText="1"/>
    </xf>
    <xf numFmtId="49" fontId="0" fillId="0" borderId="27" xfId="0" applyNumberFormat="1" applyBorder="1" applyAlignment="1">
      <alignment horizontal="left"/>
    </xf>
    <xf numFmtId="0" fontId="2" fillId="0" borderId="0" xfId="0" applyFont="1"/>
    <xf numFmtId="0" fontId="1" fillId="0" borderId="1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4" fontId="4" fillId="5" borderId="18" xfId="0" applyNumberFormat="1" applyFont="1" applyFill="1" applyBorder="1" applyAlignment="1">
      <alignment horizontal="center"/>
    </xf>
    <xf numFmtId="14" fontId="2" fillId="0" borderId="0" xfId="0" applyNumberFormat="1" applyFont="1" applyAlignment="1">
      <alignment horizontal="left"/>
    </xf>
    <xf numFmtId="49" fontId="3" fillId="0" borderId="4" xfId="0" applyNumberFormat="1" applyFont="1" applyFill="1" applyBorder="1" applyAlignment="1">
      <alignment horizontal="left"/>
    </xf>
    <xf numFmtId="0" fontId="1" fillId="4" borderId="23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1" fillId="0" borderId="28" xfId="0" applyFont="1" applyBorder="1"/>
    <xf numFmtId="0" fontId="1" fillId="0" borderId="29" xfId="0" applyFont="1" applyBorder="1"/>
    <xf numFmtId="0" fontId="1" fillId="0" borderId="1" xfId="0" applyFont="1" applyBorder="1"/>
    <xf numFmtId="0" fontId="1" fillId="0" borderId="3" xfId="0" applyFont="1" applyBorder="1"/>
    <xf numFmtId="0" fontId="1" fillId="0" borderId="14" xfId="0" applyFont="1" applyBorder="1"/>
    <xf numFmtId="0" fontId="1" fillId="0" borderId="17" xfId="0" applyFont="1" applyBorder="1"/>
    <xf numFmtId="0" fontId="1" fillId="4" borderId="10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49" fontId="3" fillId="0" borderId="8" xfId="0" applyNumberFormat="1" applyFont="1" applyFill="1" applyBorder="1" applyAlignment="1">
      <alignment horizontal="left"/>
    </xf>
    <xf numFmtId="49" fontId="2" fillId="3" borderId="30" xfId="0" applyNumberFormat="1" applyFont="1" applyFill="1" applyBorder="1" applyAlignment="1">
      <alignment horizontal="center" vertical="center"/>
    </xf>
    <xf numFmtId="49" fontId="2" fillId="3" borderId="3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4"/>
  <sheetViews>
    <sheetView tabSelected="1" zoomScale="83" zoomScaleNormal="83" workbookViewId="0">
      <selection activeCell="I32" sqref="I32"/>
    </sheetView>
  </sheetViews>
  <sheetFormatPr defaultRowHeight="15" x14ac:dyDescent="0.25"/>
  <cols>
    <col min="2" max="2" width="21.42578125" bestFit="1" customWidth="1"/>
    <col min="3" max="3" width="7.85546875" customWidth="1"/>
    <col min="4" max="4" width="12.28515625" customWidth="1"/>
    <col min="5" max="5" width="33.5703125" bestFit="1" customWidth="1"/>
    <col min="6" max="8" width="28.7109375" customWidth="1"/>
    <col min="9" max="9" width="46.28515625" bestFit="1" customWidth="1"/>
    <col min="10" max="12" width="18.28515625" customWidth="1"/>
  </cols>
  <sheetData>
    <row r="1" spans="2:12" ht="15.75" thickBot="1" x14ac:dyDescent="0.3"/>
    <row r="2" spans="2:12" ht="39.75" customHeight="1" thickBot="1" x14ac:dyDescent="0.75">
      <c r="B2" s="54" t="s">
        <v>59</v>
      </c>
      <c r="C2" s="55"/>
      <c r="D2" s="55"/>
      <c r="E2" s="55"/>
      <c r="F2" s="55"/>
      <c r="G2" s="55"/>
      <c r="H2" s="55"/>
      <c r="I2" s="55"/>
      <c r="J2" s="55"/>
      <c r="K2" s="55"/>
      <c r="L2" s="56"/>
    </row>
    <row r="3" spans="2:12" ht="32.25" thickBot="1" x14ac:dyDescent="0.3">
      <c r="B3" s="8" t="s">
        <v>0</v>
      </c>
      <c r="C3" s="11" t="s">
        <v>7</v>
      </c>
      <c r="D3" s="15" t="s">
        <v>11</v>
      </c>
      <c r="E3" s="18" t="s">
        <v>1</v>
      </c>
      <c r="F3" s="51" t="s">
        <v>2</v>
      </c>
      <c r="G3" s="51"/>
      <c r="H3" s="51"/>
      <c r="I3" s="22" t="s">
        <v>3</v>
      </c>
      <c r="J3" s="11" t="s">
        <v>66</v>
      </c>
      <c r="K3" s="25" t="s">
        <v>65</v>
      </c>
      <c r="L3" s="25" t="s">
        <v>67</v>
      </c>
    </row>
    <row r="4" spans="2:12" x14ac:dyDescent="0.25">
      <c r="B4" s="29" t="s">
        <v>12</v>
      </c>
      <c r="C4" s="30">
        <v>1</v>
      </c>
      <c r="D4" s="31">
        <v>1</v>
      </c>
      <c r="E4" s="32" t="s">
        <v>4</v>
      </c>
      <c r="F4" s="52" t="s">
        <v>5</v>
      </c>
      <c r="G4" s="52"/>
      <c r="H4" s="52"/>
      <c r="I4" s="29" t="s">
        <v>6</v>
      </c>
      <c r="J4" s="37">
        <v>0</v>
      </c>
      <c r="K4" s="33">
        <f>J4*0.21</f>
        <v>0</v>
      </c>
      <c r="L4" s="33">
        <f>J4+K4</f>
        <v>0</v>
      </c>
    </row>
    <row r="5" spans="2:12" x14ac:dyDescent="0.25">
      <c r="B5" s="3" t="s">
        <v>14</v>
      </c>
      <c r="C5" s="12">
        <v>2</v>
      </c>
      <c r="D5" s="16">
        <v>9</v>
      </c>
      <c r="E5" s="19" t="s">
        <v>21</v>
      </c>
      <c r="F5" s="53" t="s">
        <v>22</v>
      </c>
      <c r="G5" s="53"/>
      <c r="H5" s="53"/>
      <c r="I5" s="3" t="s">
        <v>23</v>
      </c>
      <c r="J5" s="38">
        <v>0</v>
      </c>
      <c r="K5" s="26">
        <f t="shared" ref="K5:K20" si="0">J5*0.21</f>
        <v>0</v>
      </c>
      <c r="L5" s="26">
        <f t="shared" ref="L5:L20" si="1">J5+K5</f>
        <v>0</v>
      </c>
    </row>
    <row r="6" spans="2:12" x14ac:dyDescent="0.25">
      <c r="B6" s="3" t="s">
        <v>14</v>
      </c>
      <c r="C6" s="12">
        <v>3</v>
      </c>
      <c r="D6" s="16">
        <v>27</v>
      </c>
      <c r="E6" s="19" t="s">
        <v>15</v>
      </c>
      <c r="F6" s="53" t="s">
        <v>16</v>
      </c>
      <c r="G6" s="53"/>
      <c r="H6" s="53"/>
      <c r="I6" s="3" t="s">
        <v>17</v>
      </c>
      <c r="J6" s="38">
        <v>0</v>
      </c>
      <c r="K6" s="26">
        <f t="shared" si="0"/>
        <v>0</v>
      </c>
      <c r="L6" s="26">
        <f t="shared" si="1"/>
        <v>0</v>
      </c>
    </row>
    <row r="7" spans="2:12" x14ac:dyDescent="0.25">
      <c r="B7" s="3" t="s">
        <v>14</v>
      </c>
      <c r="C7" s="12">
        <v>4</v>
      </c>
      <c r="D7" s="16">
        <v>31</v>
      </c>
      <c r="E7" s="19" t="s">
        <v>24</v>
      </c>
      <c r="F7" s="53" t="s">
        <v>25</v>
      </c>
      <c r="G7" s="53"/>
      <c r="H7" s="53"/>
      <c r="I7" s="3" t="s">
        <v>32</v>
      </c>
      <c r="J7" s="38">
        <v>0</v>
      </c>
      <c r="K7" s="26">
        <f t="shared" si="0"/>
        <v>0</v>
      </c>
      <c r="L7" s="26">
        <f t="shared" si="1"/>
        <v>0</v>
      </c>
    </row>
    <row r="8" spans="2:12" s="1" customFormat="1" x14ac:dyDescent="0.25">
      <c r="B8" s="9" t="s">
        <v>14</v>
      </c>
      <c r="C8" s="12">
        <v>5</v>
      </c>
      <c r="D8" s="17">
        <v>34</v>
      </c>
      <c r="E8" s="20" t="s">
        <v>18</v>
      </c>
      <c r="F8" s="48" t="s">
        <v>19</v>
      </c>
      <c r="G8" s="48"/>
      <c r="H8" s="48"/>
      <c r="I8" s="23" t="s">
        <v>20</v>
      </c>
      <c r="J8" s="38">
        <v>0</v>
      </c>
      <c r="K8" s="26">
        <f t="shared" si="0"/>
        <v>0</v>
      </c>
      <c r="L8" s="26">
        <f t="shared" si="1"/>
        <v>0</v>
      </c>
    </row>
    <row r="9" spans="2:12" x14ac:dyDescent="0.25">
      <c r="B9" s="10" t="s">
        <v>13</v>
      </c>
      <c r="C9" s="13">
        <v>6</v>
      </c>
      <c r="D9" s="16">
        <v>43</v>
      </c>
      <c r="E9" s="19" t="s">
        <v>8</v>
      </c>
      <c r="F9" s="53" t="s">
        <v>9</v>
      </c>
      <c r="G9" s="53"/>
      <c r="H9" s="53"/>
      <c r="I9" s="3" t="s">
        <v>10</v>
      </c>
      <c r="J9" s="38">
        <v>0</v>
      </c>
      <c r="K9" s="26">
        <f t="shared" si="0"/>
        <v>0</v>
      </c>
      <c r="L9" s="26">
        <f t="shared" si="1"/>
        <v>0</v>
      </c>
    </row>
    <row r="10" spans="2:12" x14ac:dyDescent="0.25">
      <c r="B10" s="10" t="s">
        <v>13</v>
      </c>
      <c r="C10" s="13">
        <v>7</v>
      </c>
      <c r="D10" s="16">
        <v>61</v>
      </c>
      <c r="E10" s="19" t="s">
        <v>26</v>
      </c>
      <c r="F10" s="53" t="s">
        <v>27</v>
      </c>
      <c r="G10" s="53"/>
      <c r="H10" s="53"/>
      <c r="I10" s="3" t="s">
        <v>33</v>
      </c>
      <c r="J10" s="38">
        <v>0</v>
      </c>
      <c r="K10" s="26">
        <f t="shared" si="0"/>
        <v>0</v>
      </c>
      <c r="L10" s="26">
        <f t="shared" si="1"/>
        <v>0</v>
      </c>
    </row>
    <row r="11" spans="2:12" x14ac:dyDescent="0.25">
      <c r="B11" s="10" t="s">
        <v>13</v>
      </c>
      <c r="C11" s="13">
        <v>8</v>
      </c>
      <c r="D11" s="17">
        <v>64</v>
      </c>
      <c r="E11" s="20" t="s">
        <v>28</v>
      </c>
      <c r="F11" s="48" t="s">
        <v>27</v>
      </c>
      <c r="G11" s="48"/>
      <c r="H11" s="48"/>
      <c r="I11" s="23" t="s">
        <v>29</v>
      </c>
      <c r="J11" s="38">
        <v>0</v>
      </c>
      <c r="K11" s="26">
        <f t="shared" si="0"/>
        <v>0</v>
      </c>
      <c r="L11" s="26">
        <f t="shared" si="1"/>
        <v>0</v>
      </c>
    </row>
    <row r="12" spans="2:12" x14ac:dyDescent="0.25">
      <c r="B12" s="10" t="s">
        <v>13</v>
      </c>
      <c r="C12" s="13">
        <v>9</v>
      </c>
      <c r="D12" s="17">
        <v>66</v>
      </c>
      <c r="E12" s="20" t="s">
        <v>58</v>
      </c>
      <c r="F12" s="48" t="s">
        <v>30</v>
      </c>
      <c r="G12" s="48"/>
      <c r="H12" s="48"/>
      <c r="I12" s="23" t="s">
        <v>31</v>
      </c>
      <c r="J12" s="38">
        <v>0</v>
      </c>
      <c r="K12" s="26">
        <f t="shared" si="0"/>
        <v>0</v>
      </c>
      <c r="L12" s="26">
        <f t="shared" si="1"/>
        <v>0</v>
      </c>
    </row>
    <row r="13" spans="2:12" x14ac:dyDescent="0.25">
      <c r="B13" s="10" t="s">
        <v>34</v>
      </c>
      <c r="C13" s="13">
        <v>10</v>
      </c>
      <c r="D13" s="16">
        <v>71</v>
      </c>
      <c r="E13" s="19" t="s">
        <v>35</v>
      </c>
      <c r="F13" s="53" t="s">
        <v>36</v>
      </c>
      <c r="G13" s="53"/>
      <c r="H13" s="53"/>
      <c r="I13" s="3" t="s">
        <v>37</v>
      </c>
      <c r="J13" s="38">
        <v>0</v>
      </c>
      <c r="K13" s="26">
        <f t="shared" si="0"/>
        <v>0</v>
      </c>
      <c r="L13" s="26">
        <f t="shared" si="1"/>
        <v>0</v>
      </c>
    </row>
    <row r="14" spans="2:12" x14ac:dyDescent="0.25">
      <c r="B14" s="10" t="s">
        <v>34</v>
      </c>
      <c r="C14" s="13">
        <v>11</v>
      </c>
      <c r="D14" s="16">
        <v>73</v>
      </c>
      <c r="E14" s="19" t="s">
        <v>38</v>
      </c>
      <c r="F14" s="53" t="s">
        <v>39</v>
      </c>
      <c r="G14" s="53"/>
      <c r="H14" s="53"/>
      <c r="I14" s="3" t="s">
        <v>40</v>
      </c>
      <c r="J14" s="38">
        <v>0</v>
      </c>
      <c r="K14" s="26">
        <f t="shared" si="0"/>
        <v>0</v>
      </c>
      <c r="L14" s="26">
        <f t="shared" si="1"/>
        <v>0</v>
      </c>
    </row>
    <row r="15" spans="2:12" x14ac:dyDescent="0.25">
      <c r="B15" s="10" t="s">
        <v>34</v>
      </c>
      <c r="C15" s="13">
        <v>12</v>
      </c>
      <c r="D15" s="17">
        <v>74</v>
      </c>
      <c r="E15" s="20" t="s">
        <v>41</v>
      </c>
      <c r="F15" s="48" t="s">
        <v>39</v>
      </c>
      <c r="G15" s="48"/>
      <c r="H15" s="48"/>
      <c r="I15" s="23" t="s">
        <v>42</v>
      </c>
      <c r="J15" s="38">
        <v>0</v>
      </c>
      <c r="K15" s="26">
        <f t="shared" si="0"/>
        <v>0</v>
      </c>
      <c r="L15" s="26">
        <f t="shared" si="1"/>
        <v>0</v>
      </c>
    </row>
    <row r="16" spans="2:12" x14ac:dyDescent="0.25">
      <c r="B16" s="10" t="s">
        <v>34</v>
      </c>
      <c r="C16" s="13">
        <v>13</v>
      </c>
      <c r="D16" s="17">
        <v>88</v>
      </c>
      <c r="E16" s="20" t="s">
        <v>43</v>
      </c>
      <c r="F16" s="48" t="s">
        <v>45</v>
      </c>
      <c r="G16" s="48"/>
      <c r="H16" s="48"/>
      <c r="I16" s="23" t="s">
        <v>44</v>
      </c>
      <c r="J16" s="38">
        <v>0</v>
      </c>
      <c r="K16" s="26">
        <f t="shared" si="0"/>
        <v>0</v>
      </c>
      <c r="L16" s="26">
        <f t="shared" si="1"/>
        <v>0</v>
      </c>
    </row>
    <row r="17" spans="2:12" x14ac:dyDescent="0.25">
      <c r="B17" s="10" t="s">
        <v>34</v>
      </c>
      <c r="C17" s="13">
        <v>14</v>
      </c>
      <c r="D17" s="17">
        <v>110</v>
      </c>
      <c r="E17" s="20" t="s">
        <v>46</v>
      </c>
      <c r="F17" s="48" t="s">
        <v>47</v>
      </c>
      <c r="G17" s="48"/>
      <c r="H17" s="48"/>
      <c r="I17" s="23" t="s">
        <v>48</v>
      </c>
      <c r="J17" s="38">
        <v>0</v>
      </c>
      <c r="K17" s="26">
        <f t="shared" si="0"/>
        <v>0</v>
      </c>
      <c r="L17" s="26">
        <f t="shared" si="1"/>
        <v>0</v>
      </c>
    </row>
    <row r="18" spans="2:12" x14ac:dyDescent="0.25">
      <c r="B18" s="10" t="s">
        <v>34</v>
      </c>
      <c r="C18" s="13">
        <v>15</v>
      </c>
      <c r="D18" s="17">
        <v>126</v>
      </c>
      <c r="E18" s="20" t="s">
        <v>49</v>
      </c>
      <c r="F18" s="48" t="s">
        <v>50</v>
      </c>
      <c r="G18" s="48"/>
      <c r="H18" s="48"/>
      <c r="I18" s="23" t="s">
        <v>51</v>
      </c>
      <c r="J18" s="38">
        <v>0</v>
      </c>
      <c r="K18" s="26">
        <f t="shared" si="0"/>
        <v>0</v>
      </c>
      <c r="L18" s="26">
        <f t="shared" si="1"/>
        <v>0</v>
      </c>
    </row>
    <row r="19" spans="2:12" x14ac:dyDescent="0.25">
      <c r="B19" s="10" t="s">
        <v>34</v>
      </c>
      <c r="C19" s="13">
        <v>16</v>
      </c>
      <c r="D19" s="17">
        <v>138</v>
      </c>
      <c r="E19" s="20" t="s">
        <v>52</v>
      </c>
      <c r="F19" s="48" t="s">
        <v>53</v>
      </c>
      <c r="G19" s="48"/>
      <c r="H19" s="48"/>
      <c r="I19" s="23" t="s">
        <v>54</v>
      </c>
      <c r="J19" s="38">
        <v>0</v>
      </c>
      <c r="K19" s="26">
        <f t="shared" si="0"/>
        <v>0</v>
      </c>
      <c r="L19" s="26">
        <f t="shared" si="1"/>
        <v>0</v>
      </c>
    </row>
    <row r="20" spans="2:12" ht="15.75" thickBot="1" x14ac:dyDescent="0.3">
      <c r="B20" s="34" t="s">
        <v>34</v>
      </c>
      <c r="C20" s="14">
        <v>17</v>
      </c>
      <c r="D20" s="35">
        <v>140</v>
      </c>
      <c r="E20" s="21" t="s">
        <v>55</v>
      </c>
      <c r="F20" s="65" t="s">
        <v>56</v>
      </c>
      <c r="G20" s="65"/>
      <c r="H20" s="65"/>
      <c r="I20" s="24" t="s">
        <v>57</v>
      </c>
      <c r="J20" s="39">
        <v>0</v>
      </c>
      <c r="K20" s="36">
        <f t="shared" si="0"/>
        <v>0</v>
      </c>
      <c r="L20" s="36">
        <f t="shared" si="1"/>
        <v>0</v>
      </c>
    </row>
    <row r="21" spans="2:12" s="2" customFormat="1" ht="15.75" thickBot="1" x14ac:dyDescent="0.3">
      <c r="B21" s="49" t="s">
        <v>60</v>
      </c>
      <c r="C21" s="50"/>
      <c r="D21" s="50"/>
      <c r="E21" s="50"/>
      <c r="F21" s="50"/>
      <c r="G21" s="50"/>
      <c r="H21" s="50"/>
      <c r="I21" s="50"/>
      <c r="J21" s="28">
        <f>SUM(J4:J20)</f>
        <v>0</v>
      </c>
      <c r="K21" s="28">
        <f>SUM(K4:K20)</f>
        <v>0</v>
      </c>
      <c r="L21" s="27">
        <f>SUM(L4:L20)</f>
        <v>0</v>
      </c>
    </row>
    <row r="23" spans="2:12" ht="15.75" thickBot="1" x14ac:dyDescent="0.3"/>
    <row r="24" spans="2:12" ht="47.25" customHeight="1" thickBot="1" x14ac:dyDescent="0.3">
      <c r="B24" s="68" t="s">
        <v>64</v>
      </c>
      <c r="C24" s="69"/>
      <c r="D24" s="69"/>
      <c r="E24" s="69"/>
      <c r="F24" s="69"/>
      <c r="G24" s="69"/>
      <c r="H24" s="70"/>
      <c r="J24" s="40" t="s">
        <v>68</v>
      </c>
    </row>
    <row r="25" spans="2:12" ht="32.25" thickBot="1" x14ac:dyDescent="0.3">
      <c r="B25" s="8" t="s">
        <v>0</v>
      </c>
      <c r="C25" s="11" t="s">
        <v>7</v>
      </c>
      <c r="D25" s="66" t="s">
        <v>1</v>
      </c>
      <c r="E25" s="67"/>
      <c r="F25" s="11" t="s">
        <v>66</v>
      </c>
      <c r="G25" s="25" t="s">
        <v>65</v>
      </c>
      <c r="H25" s="25" t="s">
        <v>67</v>
      </c>
    </row>
    <row r="26" spans="2:12" x14ac:dyDescent="0.25">
      <c r="B26" s="41" t="s">
        <v>63</v>
      </c>
      <c r="C26" s="43">
        <v>1</v>
      </c>
      <c r="D26" s="57" t="s">
        <v>61</v>
      </c>
      <c r="E26" s="58"/>
      <c r="F26" s="38">
        <v>0</v>
      </c>
      <c r="G26" s="26">
        <f>F26*0.21</f>
        <v>0</v>
      </c>
      <c r="H26" s="26">
        <f>F26+G26</f>
        <v>0</v>
      </c>
    </row>
    <row r="27" spans="2:12" x14ac:dyDescent="0.25">
      <c r="B27" s="3" t="s">
        <v>63</v>
      </c>
      <c r="C27" s="44">
        <v>2</v>
      </c>
      <c r="D27" s="59" t="s">
        <v>73</v>
      </c>
      <c r="E27" s="60"/>
      <c r="F27" s="6">
        <f>J21</f>
        <v>0</v>
      </c>
      <c r="G27" s="26">
        <f t="shared" ref="G27:G28" si="2">F27*0.21</f>
        <v>0</v>
      </c>
      <c r="H27" s="26">
        <f t="shared" ref="H27:H28" si="3">F27+G27</f>
        <v>0</v>
      </c>
    </row>
    <row r="28" spans="2:12" ht="15.75" thickBot="1" x14ac:dyDescent="0.3">
      <c r="B28" s="4" t="s">
        <v>63</v>
      </c>
      <c r="C28" s="45">
        <v>3</v>
      </c>
      <c r="D28" s="61" t="s">
        <v>62</v>
      </c>
      <c r="E28" s="62"/>
      <c r="F28" s="46">
        <v>0</v>
      </c>
      <c r="G28" s="26">
        <f t="shared" si="2"/>
        <v>0</v>
      </c>
      <c r="H28" s="26">
        <f t="shared" si="3"/>
        <v>0</v>
      </c>
    </row>
    <row r="29" spans="2:12" ht="15.75" thickBot="1" x14ac:dyDescent="0.3">
      <c r="B29" s="63" t="s">
        <v>60</v>
      </c>
      <c r="C29" s="64"/>
      <c r="D29" s="64"/>
      <c r="E29" s="64"/>
      <c r="F29" s="7">
        <v>0</v>
      </c>
      <c r="G29" s="7">
        <v>0</v>
      </c>
      <c r="H29" s="5">
        <v>0</v>
      </c>
    </row>
    <row r="32" spans="2:12" ht="15.75" x14ac:dyDescent="0.25">
      <c r="B32" s="42" t="s">
        <v>70</v>
      </c>
      <c r="C32" s="47">
        <v>45128</v>
      </c>
      <c r="D32" s="47"/>
    </row>
    <row r="33" spans="2:4" ht="15.75" x14ac:dyDescent="0.25">
      <c r="B33" s="42" t="s">
        <v>69</v>
      </c>
      <c r="C33" s="42" t="s">
        <v>71</v>
      </c>
      <c r="D33" s="42"/>
    </row>
    <row r="34" spans="2:4" ht="15.75" x14ac:dyDescent="0.25">
      <c r="B34" s="42"/>
      <c r="C34" s="42" t="s">
        <v>72</v>
      </c>
      <c r="D34" s="42"/>
    </row>
  </sheetData>
  <mergeCells count="27">
    <mergeCell ref="F17:H17"/>
    <mergeCell ref="F18:H18"/>
    <mergeCell ref="F19:H19"/>
    <mergeCell ref="F20:H20"/>
    <mergeCell ref="D25:E25"/>
    <mergeCell ref="B24:H24"/>
    <mergeCell ref="B2:L2"/>
    <mergeCell ref="F10:H10"/>
    <mergeCell ref="F11:H11"/>
    <mergeCell ref="F12:H12"/>
    <mergeCell ref="F13:H13"/>
    <mergeCell ref="C32:D32"/>
    <mergeCell ref="F15:H15"/>
    <mergeCell ref="B21:I21"/>
    <mergeCell ref="F3:H3"/>
    <mergeCell ref="F4:H4"/>
    <mergeCell ref="F5:H5"/>
    <mergeCell ref="F6:H6"/>
    <mergeCell ref="F7:H7"/>
    <mergeCell ref="F8:H8"/>
    <mergeCell ref="F9:H9"/>
    <mergeCell ref="F14:H14"/>
    <mergeCell ref="D26:E26"/>
    <mergeCell ref="D27:E27"/>
    <mergeCell ref="D28:E28"/>
    <mergeCell ref="B29:E29"/>
    <mergeCell ref="F16:H16"/>
  </mergeCells>
  <pageMargins left="0.7" right="0.7" top="0.78740157499999996" bottom="0.78740157499999996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Šabrata Jaroslav</dc:creator>
  <cp:lastModifiedBy>Frajt Radim</cp:lastModifiedBy>
  <cp:lastPrinted>2023-08-03T08:07:29Z</cp:lastPrinted>
  <dcterms:created xsi:type="dcterms:W3CDTF">2023-07-20T20:22:25Z</dcterms:created>
  <dcterms:modified xsi:type="dcterms:W3CDTF">2023-08-03T08:07:32Z</dcterms:modified>
</cp:coreProperties>
</file>