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123 - VD Mšeno III, ce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'41123 - VD Mšeno III, ces...'!$C$74:$K$182</definedName>
    <definedName name="_xlnm.Print_Area" localSheetId="1">'41123 - VD Mšeno III, ces...'!$C$4:$J$37,'41123 - VD Mšeno III, ces...'!$C$43:$J$58,'41123 - VD Mšeno III, ces...'!$C$64:$K$182</definedName>
    <definedName name="_xlnm.Print_Titles" localSheetId="1">'41123 - VD Mšeno III, ces...'!$74:$74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5"/>
  <c r="BH85"/>
  <c r="BG85"/>
  <c r="BF85"/>
  <c r="T85"/>
  <c r="R85"/>
  <c r="P85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50"/>
  <c r="J12"/>
  <c r="J10"/>
  <c r="J48"/>
  <c i="1" r="L50"/>
  <c r="AM50"/>
  <c r="AM49"/>
  <c r="L49"/>
  <c r="AM47"/>
  <c r="L47"/>
  <c r="L45"/>
  <c r="L44"/>
  <c i="2" r="J90"/>
  <c r="J152"/>
  <c r="J133"/>
  <c r="BK148"/>
  <c r="BK169"/>
  <c r="BK78"/>
  <c r="BK116"/>
  <c r="J108"/>
  <c r="BK94"/>
  <c r="J94"/>
  <c r="J116"/>
  <c r="J102"/>
  <c r="J176"/>
  <c r="J148"/>
  <c r="BK104"/>
  <c r="J85"/>
  <c r="J173"/>
  <c r="BK85"/>
  <c r="J143"/>
  <c r="J165"/>
  <c r="BK152"/>
  <c r="J169"/>
  <c r="BK98"/>
  <c r="BK143"/>
  <c r="J160"/>
  <c r="BK176"/>
  <c r="BK165"/>
  <c r="J138"/>
  <c r="J98"/>
  <c r="BK133"/>
  <c r="BK160"/>
  <c r="J106"/>
  <c r="BK108"/>
  <c r="BK112"/>
  <c r="BK106"/>
  <c r="BK102"/>
  <c i="1" r="AS54"/>
  <c i="2" r="BK173"/>
  <c r="J128"/>
  <c r="J78"/>
  <c r="BK138"/>
  <c r="J121"/>
  <c r="BK121"/>
  <c r="BK128"/>
  <c r="J112"/>
  <c r="BK90"/>
  <c r="J104"/>
  <c l="1" r="BK77"/>
  <c r="J77"/>
  <c r="J57"/>
  <c r="P77"/>
  <c r="P76"/>
  <c r="P75"/>
  <c i="1" r="AU55"/>
  <c i="2" r="R77"/>
  <c r="R76"/>
  <c r="R75"/>
  <c r="T77"/>
  <c r="T76"/>
  <c r="T75"/>
  <c r="F51"/>
  <c r="BE108"/>
  <c r="J50"/>
  <c r="J69"/>
  <c r="BE85"/>
  <c r="BE128"/>
  <c r="BE138"/>
  <c r="BE143"/>
  <c r="BE176"/>
  <c r="BE104"/>
  <c r="F71"/>
  <c r="BE78"/>
  <c r="BE94"/>
  <c r="BE116"/>
  <c r="BE133"/>
  <c r="BE90"/>
  <c r="BE121"/>
  <c r="BE148"/>
  <c r="BE160"/>
  <c r="BE165"/>
  <c r="BE169"/>
  <c r="BE98"/>
  <c r="BE102"/>
  <c r="BE106"/>
  <c r="BE112"/>
  <c r="BE152"/>
  <c r="BE173"/>
  <c r="F35"/>
  <c i="1" r="BD55"/>
  <c r="BD54"/>
  <c r="W33"/>
  <c i="2" r="F34"/>
  <c i="1" r="BC55"/>
  <c r="BC54"/>
  <c r="AY54"/>
  <c i="2" r="F33"/>
  <c i="1" r="BB55"/>
  <c r="BB54"/>
  <c r="W31"/>
  <c i="2" r="J32"/>
  <c i="1" r="AW55"/>
  <c r="AU54"/>
  <c i="2" r="F32"/>
  <c i="1" r="BA55"/>
  <c r="BA54"/>
  <c r="AW54"/>
  <c r="AK30"/>
  <c i="2" l="1" r="BK76"/>
  <c r="BK75"/>
  <c r="J75"/>
  <c r="J55"/>
  <c i="1" r="W30"/>
  <c r="W32"/>
  <c r="AX54"/>
  <c i="2" r="J31"/>
  <c i="1" r="AV55"/>
  <c r="AT55"/>
  <c i="2" r="F31"/>
  <c i="1" r="AZ55"/>
  <c r="AZ54"/>
  <c r="AV54"/>
  <c r="AK29"/>
  <c i="2" l="1" r="J76"/>
  <c r="J56"/>
  <c r="J28"/>
  <c i="1" r="AG55"/>
  <c r="AG54"/>
  <c r="AK26"/>
  <c r="AK35"/>
  <c r="W29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<sst xmlns="http://schemas.openxmlformats.org/spreadsheetml/2006/main">
  <si>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</si>
  <si>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</si>
  <si>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</si>
  <si>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</si>
  <si>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</si>
  <si>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{75389b33-86c1-4a3a-bc99-a88e0117a5c7}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</si>
  <si>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</si>
  <si>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</si>
  <si>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</si>
  <si>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</si>
  <si>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</si>
  <si>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</si>
  <si>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</si>
  <si>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41123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</si>
  <si>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</si>
  <si>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</si>
  <si>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Mšeno III, cesta okolo nádrže, probírka břehového porostu, II. etapa</t>
  </si>
  <si>
    <t>KSO:</t>
  </si>
  <si>
    <t/>
  </si>
  <si>
    <t>CC-CZ:</t>
  </si>
  <si>
    <t>Místo:</t>
  </si>
  <si>
    <t xml:space="preserve"> </t>
  </si>
  <si>
    <t>Datum:</t>
  </si>
  <si>
    <t>4. 7. 2023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</si>
  <si>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</si>
  <si>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</si>
  <si>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</si>
  <si>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</si>
  <si>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</si>
  <si>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</si>
  <si>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</si>
  <si>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</si>
  <si>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</si>
  <si>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</si>
  <si>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</si>
  <si>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</si>
  <si>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</si>
  <si>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</si>
  <si>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</si>
  <si>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</si>
  <si>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</si>
  <si>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</si>
  <si>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</si>
  <si>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</si>
  <si>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</si>
  <si>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</si>
  <si>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</si>
  <si>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</si>
  <si>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</si>
  <si>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</si>
  <si>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</si>
  <si>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</si>
  <si>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</si>
  <si>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</si>
  <si>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</si>
  <si>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</si>
  <si>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</si>
  <si>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</si>
  <si>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</si>
  <si>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</si>
  <si>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</si>
  <si>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</si>
  <si>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</si>
  <si>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</si>
  <si>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</si>
  <si>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</si>
  <si>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</si>
  <si>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</si>
  <si>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</si>
  <si>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</si>
  <si>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</si>
  <si>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</si>
  <si>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</si>
  <si>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</si>
  <si>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</si>
  <si>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</si>
  <si>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</si>
  <si>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</si>
  <si>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</si>
  <si>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</si>
  <si>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</si>
  <si>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</si>
  <si>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</si>
  <si>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</si>
  <si>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</si>
  <si>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</si>
  <si>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</si>
  <si>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</si>
  <si>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</si>
  <si>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</si>
  <si>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</si>
  <si>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</si>
  <si>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</si>
  <si>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</si>
  <si>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</si>
  <si>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</si>
  <si>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</si>
  <si>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</si>
  <si>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</si>
  <si>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</si>
  <si>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</si>
  <si>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112151112</t>
  </si>
  <si>
    <t>Pokácení stromu směrové v celku s odřezáním kmene a s odvětvením průměru kmene přes 200 do 300 mm</t>
  </si>
  <si>
    <t>kus</t>
  </si>
  <si>
    <t>CS ÚRS 2023 01</t>
  </si>
  <si>
    <t>4</t>
  </si>
  <si>
    <t>1892715039</t>
  </si>
  <si>
    <t>Online PSC</t>
  </si>
  <si>
    <t>https://podminky.urs.cz/item/CS_URS_2023_01/112151112</t>
  </si>
  <si>
    <t>VV</t>
  </si>
  <si>
    <t>1 "smrk ztepilý RFID 310957</t>
  </si>
  <si>
    <t>1 "smrk ztepilý RFID 311034</t>
  </si>
  <si>
    <t>1 "smrk ztepilý RFID 311039</t>
  </si>
  <si>
    <t>1 "bříza bělokorá RFID 310867</t>
  </si>
  <si>
    <t>Součet</t>
  </si>
  <si>
    <t>112151113</t>
  </si>
  <si>
    <t>Pokácení stromu směrové v celku s odřezáním kmene a s odvětvením průměru kmene přes 300 do 400 mm</t>
  </si>
  <si>
    <t>1536116639</t>
  </si>
  <si>
    <t>https://podminky.urs.cz/item/CS_URS_2023_01/112151113</t>
  </si>
  <si>
    <t>1 "smrk ztepilý RFID 311033</t>
  </si>
  <si>
    <t>1 "smrk ztepilý RFID 311040</t>
  </si>
  <si>
    <t>3</t>
  </si>
  <si>
    <t>112151114</t>
  </si>
  <si>
    <t>Pokácení stromu směrové v celku s odřezáním kmene a s odvětvením průměru kmene přes 400 do 500 mm</t>
  </si>
  <si>
    <t>358038012</t>
  </si>
  <si>
    <t>https://podminky.urs.cz/item/CS_URS_2023_01/112151114</t>
  </si>
  <si>
    <t>1 "smrk ztepilý RFID 311013</t>
  </si>
  <si>
    <t>112151313</t>
  </si>
  <si>
    <t>Pokácení stromu postupné bez spouštění částí kmene a koruny o průměru na řezné ploše pařezu přes 300 do 400 mm</t>
  </si>
  <si>
    <t>-1579577361</t>
  </si>
  <si>
    <t>https://podminky.urs.cz/item/CS_URS_2023_01/112151313</t>
  </si>
  <si>
    <t>1 "bříza bělokorá RFID 310943</t>
  </si>
  <si>
    <t>5</t>
  </si>
  <si>
    <t>112151316</t>
  </si>
  <si>
    <t>Pokácení stromu postupné bez spouštění částí kmene a koruny o průměru na řezné ploše pařezu přes 600 do 700 mm</t>
  </si>
  <si>
    <t>-1778711864</t>
  </si>
  <si>
    <t>https://podminky.urs.cz/item/CS_URS_2023_01/112151316</t>
  </si>
  <si>
    <t>1 "smrk ztepilý RFID 310965</t>
  </si>
  <si>
    <t>6</t>
  </si>
  <si>
    <t>162201411</t>
  </si>
  <si>
    <t>Vodorovné přemístění větví, kmenů nebo pařezů s naložením, složením a dopravou do 1000 m kmenů stromů listnatých, průměru přes 100 do 300 mm</t>
  </si>
  <si>
    <t>1123666280</t>
  </si>
  <si>
    <t>https://podminky.urs.cz/item/CS_URS_2023_01/162201411</t>
  </si>
  <si>
    <t>7</t>
  </si>
  <si>
    <t>162201412</t>
  </si>
  <si>
    <t>Vodorovné přemístění větví, kmenů nebo pařezů s naložením, složením a dopravou do 1000 m kmenů stromů listnatých, průměru přes 300 do 500 mm</t>
  </si>
  <si>
    <t>2119197565</t>
  </si>
  <si>
    <t>https://podminky.urs.cz/item/CS_URS_2023_01/162201412</t>
  </si>
  <si>
    <t>8</t>
  </si>
  <si>
    <t>162201413</t>
  </si>
  <si>
    <t>Vodorovné přemístění větví, kmenů nebo pařezů s naložením, složením a dopravou do 1000 m kmenů stromů listnatých, průměru přes 500 do 700 mm</t>
  </si>
  <si>
    <t>-572271580</t>
  </si>
  <si>
    <t>https://podminky.urs.cz/item/CS_URS_2023_01/162201413</t>
  </si>
  <si>
    <t>9</t>
  </si>
  <si>
    <t>184852136</t>
  </si>
  <si>
    <t>Řez stromů prováděný lezeckou technikou bezpečnostní (S-RB), plocha koruny stromu přes 90 do 120 m2</t>
  </si>
  <si>
    <t>2021796754</t>
  </si>
  <si>
    <t>https://podminky.urs.cz/item/CS_URS_2023_01/184852136</t>
  </si>
  <si>
    <t>1 "bříza bělokorá RFID 310866</t>
  </si>
  <si>
    <t>10</t>
  </si>
  <si>
    <t>184852137</t>
  </si>
  <si>
    <t>Řez stromů prováděný lezeckou technikou bezpečnostní (S-RB), plocha koruny stromu přes 120 do 150 m2</t>
  </si>
  <si>
    <t>-634168896</t>
  </si>
  <si>
    <t>https://podminky.urs.cz/item/CS_URS_2023_01/184852137</t>
  </si>
  <si>
    <t>1 "olše lepkavá RFID 310899</t>
  </si>
  <si>
    <t>11</t>
  </si>
  <si>
    <t>184852138</t>
  </si>
  <si>
    <t>Řez stromů prováděný lezeckou technikou bezpečnostní (S-RB), plocha koruny stromu přes 150 do 180 m2</t>
  </si>
  <si>
    <t>1240605587</t>
  </si>
  <si>
    <t>https://podminky.urs.cz/item/CS_URS_2023_01/184852138</t>
  </si>
  <si>
    <t>1 "jasan ztepilý RFID 310893</t>
  </si>
  <si>
    <t>1 "bříza bělokorá RFID 310951</t>
  </si>
  <si>
    <t>12</t>
  </si>
  <si>
    <t>184852139</t>
  </si>
  <si>
    <t>Řez stromů prováděný lezeckou technikou bezpečnostní (S-RB), plocha koruny stromu přes 180 do 210 m2</t>
  </si>
  <si>
    <t>-160484993</t>
  </si>
  <si>
    <t>https://podminky.urs.cz/item/CS_URS_2023_01/184852139</t>
  </si>
  <si>
    <t>1 "javor horský RFID 310883</t>
  </si>
  <si>
    <t>1 "javor horský RFID 310884</t>
  </si>
  <si>
    <t>1 "bříza bělokorá RFID 310953</t>
  </si>
  <si>
    <t>1 "bříza bělokorá RFID 310865</t>
  </si>
  <si>
    <t>13</t>
  </si>
  <si>
    <t>184852141</t>
  </si>
  <si>
    <t>Řez stromů prováděný lezeckou technikou bezpečnostní (S-RB), plocha koruny stromu přes 210 do 240 m2</t>
  </si>
  <si>
    <t>-373698960</t>
  </si>
  <si>
    <t>https://podminky.urs.cz/item/CS_URS_2023_01/184852141</t>
  </si>
  <si>
    <t>1 "bříza bělokorá RFID 310901</t>
  </si>
  <si>
    <t>1 "dub letní RFID 310864</t>
  </si>
  <si>
    <t>14</t>
  </si>
  <si>
    <t>184852142</t>
  </si>
  <si>
    <t>Řez stromů prováděný lezeckou technikou bezpečnostní (S-RB), plocha koruny stromu přes 240 do 270 m2</t>
  </si>
  <si>
    <t>-1993693043</t>
  </si>
  <si>
    <t>https://podminky.urs.cz/item/CS_URS_2023_01/184852142</t>
  </si>
  <si>
    <t>1 "olše lepkavá RFID 310961</t>
  </si>
  <si>
    <t>1 "bříza bělokorá RFID 310863</t>
  </si>
  <si>
    <t>15</t>
  </si>
  <si>
    <t>184852143</t>
  </si>
  <si>
    <t>Řez stromů prováděný lezeckou technikou bezpečnostní (S-RB), plocha koruny stromu přes 270 do 300 m2</t>
  </si>
  <si>
    <t>-949755927</t>
  </si>
  <si>
    <t>https://podminky.urs.cz/item/CS_URS_2023_01/184852143</t>
  </si>
  <si>
    <t>1 "jasan ztepilý RFID 310919</t>
  </si>
  <si>
    <t>1 "dub letní RFID 311021</t>
  </si>
  <si>
    <t>16</t>
  </si>
  <si>
    <t>184852236</t>
  </si>
  <si>
    <t>Řez stromů prováděný lezeckou technikou zdravotní (S-RZ), plocha koruny stromu přes 90 do 120 m2</t>
  </si>
  <si>
    <t>-1845579439</t>
  </si>
  <si>
    <t>https://podminky.urs.cz/item/CS_URS_2023_01/184852236</t>
  </si>
  <si>
    <t>1 "javor mléčný RFID 310894</t>
  </si>
  <si>
    <t>1 "dub letní RFID 310904</t>
  </si>
  <si>
    <t>17</t>
  </si>
  <si>
    <t>184852237</t>
  </si>
  <si>
    <t>Řez stromů prováděný lezeckou technikou zdravotní (S-RZ), plocha koruny stromu přes 120 do 150 m2</t>
  </si>
  <si>
    <t>-325617285</t>
  </si>
  <si>
    <t>https://podminky.urs.cz/item/CS_URS_2023_01/184852237</t>
  </si>
  <si>
    <t>1 "dub letní RFID 310897</t>
  </si>
  <si>
    <t>18</t>
  </si>
  <si>
    <t>184852238</t>
  </si>
  <si>
    <t>Řez stromů prováděný lezeckou technikou zdravotní (S-RZ), plocha koruny stromu přes 150 do 180 m2</t>
  </si>
  <si>
    <t>-935927213</t>
  </si>
  <si>
    <t>https://podminky.urs.cz/item/CS_URS_2023_01/184852238</t>
  </si>
  <si>
    <t>1 "javor horský RFID 310890</t>
  </si>
  <si>
    <t>1 "javor mléčný RFID 310892</t>
  </si>
  <si>
    <t>1 "dub letní RFID 310900</t>
  </si>
  <si>
    <t>1 "dub letní RFID 310910</t>
  </si>
  <si>
    <t>1 "javor mléčný RFID 310971</t>
  </si>
  <si>
    <t>19</t>
  </si>
  <si>
    <t>184852443</t>
  </si>
  <si>
    <t>Řez stromů prováděný lezeckou technikou redukční obvodový (S-RO), plocha koruny stromu přes 270 do 300 m2</t>
  </si>
  <si>
    <t>1077424479</t>
  </si>
  <si>
    <t>https://podminky.urs.cz/item/CS_URS_2023_01/184852443</t>
  </si>
  <si>
    <t>20</t>
  </si>
  <si>
    <t>184852439</t>
  </si>
  <si>
    <t>Řez stromů prováděný lezeckou technikou redukční obvodový (S-RO), plocha koruny stromu přes 180 do 210 m2</t>
  </si>
  <si>
    <t>-1311336849</t>
  </si>
  <si>
    <t>https://podminky.urs.cz/item/CS_URS_2023_01/184852439</t>
  </si>
  <si>
    <t>21</t>
  </si>
  <si>
    <t>184852441</t>
  </si>
  <si>
    <t>Řez stromů prováděný lezeckou technikou redukční obvodový (S-RO), plocha koruny stromu přes 210 do 240 m2</t>
  </si>
  <si>
    <t>-1522371903</t>
  </si>
  <si>
    <t>https://podminky.urs.cz/item/CS_URS_2023_01/184852441</t>
  </si>
  <si>
    <t>22</t>
  </si>
  <si>
    <t>R18485001</t>
  </si>
  <si>
    <t>Řez stromů prováděný lezeckou technikou sesazovací, plocha koruny stromu přes 120 do 150 m2</t>
  </si>
  <si>
    <t>-252147789</t>
  </si>
  <si>
    <t>1 "vrba bílá RFID 310916</t>
  </si>
  <si>
    <t>23</t>
  </si>
  <si>
    <t>R111251111</t>
  </si>
  <si>
    <t>Drcení ořezaných větví strojně - (štěpkování) o průměru větví do 70 mm s rozhrnutím v terénu</t>
  </si>
  <si>
    <t>m3</t>
  </si>
  <si>
    <t>59392471</t>
  </si>
  <si>
    <t>4*0,1 "průměr do 0,3m</t>
  </si>
  <si>
    <t>3*0,2 "průměr do 0,4m</t>
  </si>
  <si>
    <t>1*0,3 "průměr do 0,5m</t>
  </si>
  <si>
    <t>1*0,4 "průměr do 0,7m</t>
  </si>
  <si>
    <t>5 "větve z ořezů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</si>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</sst>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112" TargetMode="External" /><Relationship Id="rId2" Type="http://schemas.openxmlformats.org/officeDocument/2006/relationships/hyperlink" Target="https://podminky.urs.cz/item/CS_URS_2023_01/112151113" TargetMode="External" /><Relationship Id="rId3" Type="http://schemas.openxmlformats.org/officeDocument/2006/relationships/hyperlink" Target="https://podminky.urs.cz/item/CS_URS_2023_01/112151114" TargetMode="External" /><Relationship Id="rId4" Type="http://schemas.openxmlformats.org/officeDocument/2006/relationships/hyperlink" Target="https://podminky.urs.cz/item/CS_URS_2023_01/112151313" TargetMode="External" /><Relationship Id="rId5" Type="http://schemas.openxmlformats.org/officeDocument/2006/relationships/hyperlink" Target="https://podminky.urs.cz/item/CS_URS_2023_01/112151316" TargetMode="External" /><Relationship Id="rId6" Type="http://schemas.openxmlformats.org/officeDocument/2006/relationships/hyperlink" Target="https://podminky.urs.cz/item/CS_URS_2023_01/162201411" TargetMode="External" /><Relationship Id="rId7" Type="http://schemas.openxmlformats.org/officeDocument/2006/relationships/hyperlink" Target="https://podminky.urs.cz/item/CS_URS_2023_01/162201412" TargetMode="External" /><Relationship Id="rId8" Type="http://schemas.openxmlformats.org/officeDocument/2006/relationships/hyperlink" Target="https://podminky.urs.cz/item/CS_URS_2023_01/162201413" TargetMode="External" /><Relationship Id="rId9" Type="http://schemas.openxmlformats.org/officeDocument/2006/relationships/hyperlink" Target="https://podminky.urs.cz/item/CS_URS_2023_01/184852136" TargetMode="External" /><Relationship Id="rId10" Type="http://schemas.openxmlformats.org/officeDocument/2006/relationships/hyperlink" Target="https://podminky.urs.cz/item/CS_URS_2023_01/184852137" TargetMode="External" /><Relationship Id="rId11" Type="http://schemas.openxmlformats.org/officeDocument/2006/relationships/hyperlink" Target="https://podminky.urs.cz/item/CS_URS_2023_01/184852138" TargetMode="External" /><Relationship Id="rId12" Type="http://schemas.openxmlformats.org/officeDocument/2006/relationships/hyperlink" Target="https://podminky.urs.cz/item/CS_URS_2023_01/184852139" TargetMode="External" /><Relationship Id="rId13" Type="http://schemas.openxmlformats.org/officeDocument/2006/relationships/hyperlink" Target="https://podminky.urs.cz/item/CS_URS_2023_01/184852141" TargetMode="External" /><Relationship Id="rId14" Type="http://schemas.openxmlformats.org/officeDocument/2006/relationships/hyperlink" Target="https://podminky.urs.cz/item/CS_URS_2023_01/184852142" TargetMode="External" /><Relationship Id="rId15" Type="http://schemas.openxmlformats.org/officeDocument/2006/relationships/hyperlink" Target="https://podminky.urs.cz/item/CS_URS_2023_01/184852143" TargetMode="External" /><Relationship Id="rId16" Type="http://schemas.openxmlformats.org/officeDocument/2006/relationships/hyperlink" Target="https://podminky.urs.cz/item/CS_URS_2023_01/184852236" TargetMode="External" /><Relationship Id="rId17" Type="http://schemas.openxmlformats.org/officeDocument/2006/relationships/hyperlink" Target="https://podminky.urs.cz/item/CS_URS_2023_01/184852237" TargetMode="External" /><Relationship Id="rId18" Type="http://schemas.openxmlformats.org/officeDocument/2006/relationships/hyperlink" Target="https://podminky.urs.cz/item/CS_URS_2023_01/184852238" TargetMode="External" /><Relationship Id="rId19" Type="http://schemas.openxmlformats.org/officeDocument/2006/relationships/hyperlink" Target="https://podminky.urs.cz/item/CS_URS_2023_01/184852443" TargetMode="External" /><Relationship Id="rId20" Type="http://schemas.openxmlformats.org/officeDocument/2006/relationships/hyperlink" Target="https://podminky.urs.cz/item/CS_URS_2023_01/184852439" TargetMode="External" /><Relationship Id="rId21" Type="http://schemas.openxmlformats.org/officeDocument/2006/relationships/hyperlink" Target="https://podminky.urs.cz/item/CS_URS_2023_01/18485244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41123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VD Mšeno III, cesta okolo nádrže, probírka břehového porostu, II. etapa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4. 7. 2023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'41123 - VD Mšeno III, ces...'!J28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'41123 - VD Mšeno III, ces...'!P75</f>
        <v>0</v>
      </c>
      <c r="AV55" s="119">
        <f>'41123 - VD Mšeno III, ces...'!J31</f>
        <v>0</v>
      </c>
      <c r="AW55" s="119">
        <f>'41123 - VD Mšeno III, ces...'!J32</f>
        <v>0</v>
      </c>
      <c r="AX55" s="119">
        <f>'41123 - VD Mšeno III, ces...'!J33</f>
        <v>0</v>
      </c>
      <c r="AY55" s="119">
        <f>'41123 - VD Mšeno III, ces...'!J34</f>
        <v>0</v>
      </c>
      <c r="AZ55" s="119">
        <f>'41123 - VD Mšeno III, ces...'!F31</f>
        <v>0</v>
      </c>
      <c r="BA55" s="119">
        <f>'41123 - VD Mšeno III, ces...'!F32</f>
        <v>0</v>
      </c>
      <c r="BB55" s="119">
        <f>'41123 - VD Mšeno III, ces...'!F33</f>
        <v>0</v>
      </c>
      <c r="BC55" s="119">
        <f>'41123 - VD Mšeno III, ces...'!F34</f>
        <v>0</v>
      </c>
      <c r="BD55" s="121">
        <f>'41123 - VD Mšeno III, ces...'!F35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mCX+LBzdnhJwAXSKdzbDgGTqH9colaKO5WAUQ0O4K2k5FkHs0uPG3O82Yfoyk5gqDrD8guWUy9ZNeeaMfiQ+vA==" hashValue="LT4u+Xsp0W01rlC260tFyYVtRgfycxwBrMlrsdo2UbminUx1IDpaZSw9U/6OO+wNThNMyxGOmCJ/X7UHOUQee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41123 - VD Mšeno III, ce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4. 7. 2023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ROUND((SUM(BE75:BE182)),  2)</f>
        <v>0</v>
      </c>
      <c r="G31" s="38"/>
      <c r="H31" s="38"/>
      <c r="I31" s="142">
        <v>0</v>
      </c>
      <c r="J31" s="141">
        <f>ROUND(((SUM(BE75:BE182))*I31),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ROUND((SUM(BF75:BF182)),  2)</f>
        <v>0</v>
      </c>
      <c r="G32" s="38"/>
      <c r="H32" s="38"/>
      <c r="I32" s="142">
        <v>0</v>
      </c>
      <c r="J32" s="141">
        <f>ROUND(((SUM(BF75:BF182))*I32),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ROUND((SUM(BG75:BG182)),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ROUND((SUM(BH75:BH182)),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ROUND((SUM(BI75:BI182)),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VD Mšeno III, cesta okolo nádrže, probírka břehového porostu, II. etapa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4. 7. 2023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83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6.5" customHeight="1">
      <c r="A67" s="38"/>
      <c r="B67" s="39"/>
      <c r="C67" s="40"/>
      <c r="D67" s="40"/>
      <c r="E67" s="69" t="str">
        <f>E7</f>
        <v>VD Mšeno III, cesta okolo nádrže, probírka břehového porostu, II. etapa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20</v>
      </c>
      <c r="D69" s="40"/>
      <c r="E69" s="40"/>
      <c r="F69" s="27" t="str">
        <f>F10</f>
        <v xml:space="preserve"> </v>
      </c>
      <c r="G69" s="40"/>
      <c r="H69" s="40"/>
      <c r="I69" s="32" t="s">
        <v>22</v>
      </c>
      <c r="J69" s="72" t="str">
        <f>IF(J10="","",J10)</f>
        <v>4. 7. 2023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15" customHeight="1">
      <c r="A71" s="38"/>
      <c r="B71" s="39"/>
      <c r="C71" s="32" t="s">
        <v>24</v>
      </c>
      <c r="D71" s="40"/>
      <c r="E71" s="40"/>
      <c r="F71" s="27" t="str">
        <f>E13</f>
        <v xml:space="preserve"> </v>
      </c>
      <c r="G71" s="40"/>
      <c r="H71" s="40"/>
      <c r="I71" s="32" t="s">
        <v>29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27</v>
      </c>
      <c r="D72" s="40"/>
      <c r="E72" s="40"/>
      <c r="F72" s="27" t="str">
        <f>IF(E16="","",E16)</f>
        <v>Vyplň údaj</v>
      </c>
      <c r="G72" s="40"/>
      <c r="H72" s="40"/>
      <c r="I72" s="32" t="s">
        <v>31</v>
      </c>
      <c r="J72" s="36" t="str">
        <f>E22</f>
        <v>Hlubuček V.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84</v>
      </c>
      <c r="D74" s="173" t="s">
        <v>54</v>
      </c>
      <c r="E74" s="173" t="s">
        <v>50</v>
      </c>
      <c r="F74" s="173" t="s">
        <v>51</v>
      </c>
      <c r="G74" s="173" t="s">
        <v>85</v>
      </c>
      <c r="H74" s="173" t="s">
        <v>86</v>
      </c>
      <c r="I74" s="173" t="s">
        <v>87</v>
      </c>
      <c r="J74" s="173" t="s">
        <v>79</v>
      </c>
      <c r="K74" s="174" t="s">
        <v>88</v>
      </c>
      <c r="L74" s="175"/>
      <c r="M74" s="92" t="s">
        <v>18</v>
      </c>
      <c r="N74" s="93" t="s">
        <v>39</v>
      </c>
      <c r="O74" s="93" t="s">
        <v>89</v>
      </c>
      <c r="P74" s="93" t="s">
        <v>90</v>
      </c>
      <c r="Q74" s="93" t="s">
        <v>91</v>
      </c>
      <c r="R74" s="93" t="s">
        <v>92</v>
      </c>
      <c r="S74" s="93" t="s">
        <v>93</v>
      </c>
      <c r="T74" s="94" t="s">
        <v>94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95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68</v>
      </c>
      <c r="AU75" s="17" t="s">
        <v>80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68</v>
      </c>
      <c r="E76" s="184" t="s">
        <v>96</v>
      </c>
      <c r="F76" s="184" t="s">
        <v>97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73</v>
      </c>
      <c r="AT76" s="193" t="s">
        <v>68</v>
      </c>
      <c r="AU76" s="193" t="s">
        <v>7</v>
      </c>
      <c r="AY76" s="192" t="s">
        <v>98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68</v>
      </c>
      <c r="E77" s="195" t="s">
        <v>73</v>
      </c>
      <c r="F77" s="195" t="s">
        <v>99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SUM(P78:P182)</f>
        <v>0</v>
      </c>
      <c r="Q77" s="189"/>
      <c r="R77" s="190">
        <f>SUM(R78:R182)</f>
        <v>0</v>
      </c>
      <c r="S77" s="189"/>
      <c r="T77" s="191">
        <f>SUM(T78:T182)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73</v>
      </c>
      <c r="AT77" s="193" t="s">
        <v>68</v>
      </c>
      <c r="AU77" s="193" t="s">
        <v>73</v>
      </c>
      <c r="AY77" s="192" t="s">
        <v>98</v>
      </c>
      <c r="BK77" s="194">
        <f>SUM(BK78:BK182)</f>
        <v>0</v>
      </c>
    </row>
    <row r="78" s="2" customFormat="1" ht="21.75" customHeight="1">
      <c r="A78" s="38"/>
      <c r="B78" s="39"/>
      <c r="C78" s="197" t="s">
        <v>73</v>
      </c>
      <c r="D78" s="197" t="s">
        <v>100</v>
      </c>
      <c r="E78" s="198" t="s">
        <v>101</v>
      </c>
      <c r="F78" s="199" t="s">
        <v>102</v>
      </c>
      <c r="G78" s="200" t="s">
        <v>103</v>
      </c>
      <c r="H78" s="201">
        <v>4</v>
      </c>
      <c r="I78" s="202"/>
      <c r="J78" s="203">
        <f>ROUND(I78*H78,2)</f>
        <v>0</v>
      </c>
      <c r="K78" s="199" t="s">
        <v>104</v>
      </c>
      <c r="L78" s="44"/>
      <c r="M78" s="204" t="s">
        <v>18</v>
      </c>
      <c r="N78" s="205" t="s">
        <v>40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105</v>
      </c>
      <c r="AT78" s="208" t="s">
        <v>100</v>
      </c>
      <c r="AU78" s="208" t="s">
        <v>75</v>
      </c>
      <c r="AY78" s="17" t="s">
        <v>98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73</v>
      </c>
      <c r="BK78" s="209">
        <f>ROUND(I78*H78,2)</f>
        <v>0</v>
      </c>
      <c r="BL78" s="17" t="s">
        <v>105</v>
      </c>
      <c r="BM78" s="208" t="s">
        <v>106</v>
      </c>
    </row>
    <row r="79" s="2" customFormat="1">
      <c r="A79" s="38"/>
      <c r="B79" s="39"/>
      <c r="C79" s="40"/>
      <c r="D79" s="210" t="s">
        <v>107</v>
      </c>
      <c r="E79" s="40"/>
      <c r="F79" s="211" t="s">
        <v>108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107</v>
      </c>
      <c r="AU79" s="17" t="s">
        <v>75</v>
      </c>
    </row>
    <row r="80" s="13" customFormat="1">
      <c r="A80" s="13"/>
      <c r="B80" s="215"/>
      <c r="C80" s="216"/>
      <c r="D80" s="217" t="s">
        <v>109</v>
      </c>
      <c r="E80" s="218" t="s">
        <v>18</v>
      </c>
      <c r="F80" s="219" t="s">
        <v>110</v>
      </c>
      <c r="G80" s="216"/>
      <c r="H80" s="220">
        <v>1</v>
      </c>
      <c r="I80" s="221"/>
      <c r="J80" s="216"/>
      <c r="K80" s="216"/>
      <c r="L80" s="222"/>
      <c r="M80" s="223"/>
      <c r="N80" s="224"/>
      <c r="O80" s="224"/>
      <c r="P80" s="224"/>
      <c r="Q80" s="224"/>
      <c r="R80" s="224"/>
      <c r="S80" s="224"/>
      <c r="T80" s="225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T80" s="226" t="s">
        <v>109</v>
      </c>
      <c r="AU80" s="226" t="s">
        <v>75</v>
      </c>
      <c r="AV80" s="13" t="s">
        <v>75</v>
      </c>
      <c r="AW80" s="13" t="s">
        <v>30</v>
      </c>
      <c r="AX80" s="13" t="s">
        <v>7</v>
      </c>
      <c r="AY80" s="226" t="s">
        <v>98</v>
      </c>
    </row>
    <row r="81" s="13" customFormat="1">
      <c r="A81" s="13"/>
      <c r="B81" s="215"/>
      <c r="C81" s="216"/>
      <c r="D81" s="217" t="s">
        <v>109</v>
      </c>
      <c r="E81" s="218" t="s">
        <v>18</v>
      </c>
      <c r="F81" s="219" t="s">
        <v>111</v>
      </c>
      <c r="G81" s="216"/>
      <c r="H81" s="220">
        <v>1</v>
      </c>
      <c r="I81" s="221"/>
      <c r="J81" s="216"/>
      <c r="K81" s="216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109</v>
      </c>
      <c r="AU81" s="226" t="s">
        <v>75</v>
      </c>
      <c r="AV81" s="13" t="s">
        <v>75</v>
      </c>
      <c r="AW81" s="13" t="s">
        <v>30</v>
      </c>
      <c r="AX81" s="13" t="s">
        <v>7</v>
      </c>
      <c r="AY81" s="226" t="s">
        <v>98</v>
      </c>
    </row>
    <row r="82" s="13" customFormat="1">
      <c r="A82" s="13"/>
      <c r="B82" s="215"/>
      <c r="C82" s="216"/>
      <c r="D82" s="217" t="s">
        <v>109</v>
      </c>
      <c r="E82" s="218" t="s">
        <v>18</v>
      </c>
      <c r="F82" s="219" t="s">
        <v>112</v>
      </c>
      <c r="G82" s="216"/>
      <c r="H82" s="220">
        <v>1</v>
      </c>
      <c r="I82" s="221"/>
      <c r="J82" s="216"/>
      <c r="K82" s="216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109</v>
      </c>
      <c r="AU82" s="226" t="s">
        <v>75</v>
      </c>
      <c r="AV82" s="13" t="s">
        <v>75</v>
      </c>
      <c r="AW82" s="13" t="s">
        <v>30</v>
      </c>
      <c r="AX82" s="13" t="s">
        <v>7</v>
      </c>
      <c r="AY82" s="226" t="s">
        <v>98</v>
      </c>
    </row>
    <row r="83" s="13" customFormat="1">
      <c r="A83" s="13"/>
      <c r="B83" s="215"/>
      <c r="C83" s="216"/>
      <c r="D83" s="217" t="s">
        <v>109</v>
      </c>
      <c r="E83" s="218" t="s">
        <v>18</v>
      </c>
      <c r="F83" s="219" t="s">
        <v>113</v>
      </c>
      <c r="G83" s="216"/>
      <c r="H83" s="220">
        <v>1</v>
      </c>
      <c r="I83" s="221"/>
      <c r="J83" s="216"/>
      <c r="K83" s="216"/>
      <c r="L83" s="222"/>
      <c r="M83" s="223"/>
      <c r="N83" s="224"/>
      <c r="O83" s="224"/>
      <c r="P83" s="224"/>
      <c r="Q83" s="224"/>
      <c r="R83" s="224"/>
      <c r="S83" s="224"/>
      <c r="T83" s="225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26" t="s">
        <v>109</v>
      </c>
      <c r="AU83" s="226" t="s">
        <v>75</v>
      </c>
      <c r="AV83" s="13" t="s">
        <v>75</v>
      </c>
      <c r="AW83" s="13" t="s">
        <v>30</v>
      </c>
      <c r="AX83" s="13" t="s">
        <v>7</v>
      </c>
      <c r="AY83" s="226" t="s">
        <v>98</v>
      </c>
    </row>
    <row r="84" s="14" customFormat="1">
      <c r="A84" s="14"/>
      <c r="B84" s="227"/>
      <c r="C84" s="228"/>
      <c r="D84" s="217" t="s">
        <v>109</v>
      </c>
      <c r="E84" s="229" t="s">
        <v>18</v>
      </c>
      <c r="F84" s="230" t="s">
        <v>114</v>
      </c>
      <c r="G84" s="228"/>
      <c r="H84" s="231">
        <v>4</v>
      </c>
      <c r="I84" s="232"/>
      <c r="J84" s="228"/>
      <c r="K84" s="228"/>
      <c r="L84" s="233"/>
      <c r="M84" s="234"/>
      <c r="N84" s="235"/>
      <c r="O84" s="235"/>
      <c r="P84" s="235"/>
      <c r="Q84" s="235"/>
      <c r="R84" s="235"/>
      <c r="S84" s="235"/>
      <c r="T84" s="23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37" t="s">
        <v>109</v>
      </c>
      <c r="AU84" s="237" t="s">
        <v>75</v>
      </c>
      <c r="AV84" s="14" t="s">
        <v>105</v>
      </c>
      <c r="AW84" s="14" t="s">
        <v>30</v>
      </c>
      <c r="AX84" s="14" t="s">
        <v>73</v>
      </c>
      <c r="AY84" s="237" t="s">
        <v>98</v>
      </c>
    </row>
    <row r="85" s="2" customFormat="1" ht="21.75" customHeight="1">
      <c r="A85" s="38"/>
      <c r="B85" s="39"/>
      <c r="C85" s="197" t="s">
        <v>75</v>
      </c>
      <c r="D85" s="197" t="s">
        <v>100</v>
      </c>
      <c r="E85" s="198" t="s">
        <v>115</v>
      </c>
      <c r="F85" s="199" t="s">
        <v>116</v>
      </c>
      <c r="G85" s="200" t="s">
        <v>103</v>
      </c>
      <c r="H85" s="201">
        <v>2</v>
      </c>
      <c r="I85" s="202"/>
      <c r="J85" s="203">
        <f>ROUND(I85*H85,2)</f>
        <v>0</v>
      </c>
      <c r="K85" s="199" t="s">
        <v>104</v>
      </c>
      <c r="L85" s="44"/>
      <c r="M85" s="204" t="s">
        <v>18</v>
      </c>
      <c r="N85" s="205" t="s">
        <v>40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105</v>
      </c>
      <c r="AT85" s="208" t="s">
        <v>100</v>
      </c>
      <c r="AU85" s="208" t="s">
        <v>75</v>
      </c>
      <c r="AY85" s="17" t="s">
        <v>98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73</v>
      </c>
      <c r="BK85" s="209">
        <f>ROUND(I85*H85,2)</f>
        <v>0</v>
      </c>
      <c r="BL85" s="17" t="s">
        <v>105</v>
      </c>
      <c r="BM85" s="208" t="s">
        <v>117</v>
      </c>
    </row>
    <row r="86" s="2" customFormat="1">
      <c r="A86" s="38"/>
      <c r="B86" s="39"/>
      <c r="C86" s="40"/>
      <c r="D86" s="210" t="s">
        <v>107</v>
      </c>
      <c r="E86" s="40"/>
      <c r="F86" s="211" t="s">
        <v>118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107</v>
      </c>
      <c r="AU86" s="17" t="s">
        <v>75</v>
      </c>
    </row>
    <row r="87" s="13" customFormat="1">
      <c r="A87" s="13"/>
      <c r="B87" s="215"/>
      <c r="C87" s="216"/>
      <c r="D87" s="217" t="s">
        <v>109</v>
      </c>
      <c r="E87" s="218" t="s">
        <v>18</v>
      </c>
      <c r="F87" s="219" t="s">
        <v>119</v>
      </c>
      <c r="G87" s="216"/>
      <c r="H87" s="220">
        <v>1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109</v>
      </c>
      <c r="AU87" s="226" t="s">
        <v>75</v>
      </c>
      <c r="AV87" s="13" t="s">
        <v>75</v>
      </c>
      <c r="AW87" s="13" t="s">
        <v>30</v>
      </c>
      <c r="AX87" s="13" t="s">
        <v>7</v>
      </c>
      <c r="AY87" s="226" t="s">
        <v>98</v>
      </c>
    </row>
    <row r="88" s="13" customFormat="1">
      <c r="A88" s="13"/>
      <c r="B88" s="215"/>
      <c r="C88" s="216"/>
      <c r="D88" s="217" t="s">
        <v>109</v>
      </c>
      <c r="E88" s="218" t="s">
        <v>18</v>
      </c>
      <c r="F88" s="219" t="s">
        <v>120</v>
      </c>
      <c r="G88" s="216"/>
      <c r="H88" s="220">
        <v>1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109</v>
      </c>
      <c r="AU88" s="226" t="s">
        <v>75</v>
      </c>
      <c r="AV88" s="13" t="s">
        <v>75</v>
      </c>
      <c r="AW88" s="13" t="s">
        <v>30</v>
      </c>
      <c r="AX88" s="13" t="s">
        <v>7</v>
      </c>
      <c r="AY88" s="226" t="s">
        <v>98</v>
      </c>
    </row>
    <row r="89" s="14" customFormat="1">
      <c r="A89" s="14"/>
      <c r="B89" s="227"/>
      <c r="C89" s="228"/>
      <c r="D89" s="217" t="s">
        <v>109</v>
      </c>
      <c r="E89" s="229" t="s">
        <v>18</v>
      </c>
      <c r="F89" s="230" t="s">
        <v>114</v>
      </c>
      <c r="G89" s="228"/>
      <c r="H89" s="231">
        <v>2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7" t="s">
        <v>109</v>
      </c>
      <c r="AU89" s="237" t="s">
        <v>75</v>
      </c>
      <c r="AV89" s="14" t="s">
        <v>105</v>
      </c>
      <c r="AW89" s="14" t="s">
        <v>30</v>
      </c>
      <c r="AX89" s="14" t="s">
        <v>73</v>
      </c>
      <c r="AY89" s="237" t="s">
        <v>98</v>
      </c>
    </row>
    <row r="90" s="2" customFormat="1" ht="21.75" customHeight="1">
      <c r="A90" s="38"/>
      <c r="B90" s="39"/>
      <c r="C90" s="197" t="s">
        <v>121</v>
      </c>
      <c r="D90" s="197" t="s">
        <v>100</v>
      </c>
      <c r="E90" s="198" t="s">
        <v>122</v>
      </c>
      <c r="F90" s="199" t="s">
        <v>123</v>
      </c>
      <c r="G90" s="200" t="s">
        <v>103</v>
      </c>
      <c r="H90" s="201">
        <v>1</v>
      </c>
      <c r="I90" s="202"/>
      <c r="J90" s="203">
        <f>ROUND(I90*H90,2)</f>
        <v>0</v>
      </c>
      <c r="K90" s="199" t="s">
        <v>104</v>
      </c>
      <c r="L90" s="44"/>
      <c r="M90" s="204" t="s">
        <v>18</v>
      </c>
      <c r="N90" s="205" t="s">
        <v>40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105</v>
      </c>
      <c r="AT90" s="208" t="s">
        <v>100</v>
      </c>
      <c r="AU90" s="208" t="s">
        <v>75</v>
      </c>
      <c r="AY90" s="17" t="s">
        <v>98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73</v>
      </c>
      <c r="BK90" s="209">
        <f>ROUND(I90*H90,2)</f>
        <v>0</v>
      </c>
      <c r="BL90" s="17" t="s">
        <v>105</v>
      </c>
      <c r="BM90" s="208" t="s">
        <v>124</v>
      </c>
    </row>
    <row r="91" s="2" customFormat="1">
      <c r="A91" s="38"/>
      <c r="B91" s="39"/>
      <c r="C91" s="40"/>
      <c r="D91" s="210" t="s">
        <v>107</v>
      </c>
      <c r="E91" s="40"/>
      <c r="F91" s="211" t="s">
        <v>125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107</v>
      </c>
      <c r="AU91" s="17" t="s">
        <v>75</v>
      </c>
    </row>
    <row r="92" s="13" customFormat="1">
      <c r="A92" s="13"/>
      <c r="B92" s="215"/>
      <c r="C92" s="216"/>
      <c r="D92" s="217" t="s">
        <v>109</v>
      </c>
      <c r="E92" s="218" t="s">
        <v>18</v>
      </c>
      <c r="F92" s="219" t="s">
        <v>126</v>
      </c>
      <c r="G92" s="216"/>
      <c r="H92" s="220">
        <v>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109</v>
      </c>
      <c r="AU92" s="226" t="s">
        <v>75</v>
      </c>
      <c r="AV92" s="13" t="s">
        <v>75</v>
      </c>
      <c r="AW92" s="13" t="s">
        <v>30</v>
      </c>
      <c r="AX92" s="13" t="s">
        <v>7</v>
      </c>
      <c r="AY92" s="226" t="s">
        <v>98</v>
      </c>
    </row>
    <row r="93" s="14" customFormat="1">
      <c r="A93" s="14"/>
      <c r="B93" s="227"/>
      <c r="C93" s="228"/>
      <c r="D93" s="217" t="s">
        <v>109</v>
      </c>
      <c r="E93" s="229" t="s">
        <v>18</v>
      </c>
      <c r="F93" s="230" t="s">
        <v>114</v>
      </c>
      <c r="G93" s="228"/>
      <c r="H93" s="231">
        <v>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109</v>
      </c>
      <c r="AU93" s="237" t="s">
        <v>75</v>
      </c>
      <c r="AV93" s="14" t="s">
        <v>105</v>
      </c>
      <c r="AW93" s="14" t="s">
        <v>30</v>
      </c>
      <c r="AX93" s="14" t="s">
        <v>73</v>
      </c>
      <c r="AY93" s="237" t="s">
        <v>98</v>
      </c>
    </row>
    <row r="94" s="2" customFormat="1" ht="24.15" customHeight="1">
      <c r="A94" s="38"/>
      <c r="B94" s="39"/>
      <c r="C94" s="197" t="s">
        <v>105</v>
      </c>
      <c r="D94" s="197" t="s">
        <v>100</v>
      </c>
      <c r="E94" s="198" t="s">
        <v>127</v>
      </c>
      <c r="F94" s="199" t="s">
        <v>128</v>
      </c>
      <c r="G94" s="200" t="s">
        <v>103</v>
      </c>
      <c r="H94" s="201">
        <v>1</v>
      </c>
      <c r="I94" s="202"/>
      <c r="J94" s="203">
        <f>ROUND(I94*H94,2)</f>
        <v>0</v>
      </c>
      <c r="K94" s="199" t="s">
        <v>104</v>
      </c>
      <c r="L94" s="44"/>
      <c r="M94" s="204" t="s">
        <v>18</v>
      </c>
      <c r="N94" s="205" t="s">
        <v>40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105</v>
      </c>
      <c r="AT94" s="208" t="s">
        <v>100</v>
      </c>
      <c r="AU94" s="208" t="s">
        <v>75</v>
      </c>
      <c r="AY94" s="17" t="s">
        <v>98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73</v>
      </c>
      <c r="BK94" s="209">
        <f>ROUND(I94*H94,2)</f>
        <v>0</v>
      </c>
      <c r="BL94" s="17" t="s">
        <v>105</v>
      </c>
      <c r="BM94" s="208" t="s">
        <v>129</v>
      </c>
    </row>
    <row r="95" s="2" customFormat="1">
      <c r="A95" s="38"/>
      <c r="B95" s="39"/>
      <c r="C95" s="40"/>
      <c r="D95" s="210" t="s">
        <v>107</v>
      </c>
      <c r="E95" s="40"/>
      <c r="F95" s="211" t="s">
        <v>130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107</v>
      </c>
      <c r="AU95" s="17" t="s">
        <v>75</v>
      </c>
    </row>
    <row r="96" s="13" customFormat="1">
      <c r="A96" s="13"/>
      <c r="B96" s="215"/>
      <c r="C96" s="216"/>
      <c r="D96" s="217" t="s">
        <v>109</v>
      </c>
      <c r="E96" s="218" t="s">
        <v>18</v>
      </c>
      <c r="F96" s="219" t="s">
        <v>131</v>
      </c>
      <c r="G96" s="216"/>
      <c r="H96" s="220">
        <v>1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109</v>
      </c>
      <c r="AU96" s="226" t="s">
        <v>75</v>
      </c>
      <c r="AV96" s="13" t="s">
        <v>75</v>
      </c>
      <c r="AW96" s="13" t="s">
        <v>30</v>
      </c>
      <c r="AX96" s="13" t="s">
        <v>7</v>
      </c>
      <c r="AY96" s="226" t="s">
        <v>98</v>
      </c>
    </row>
    <row r="97" s="14" customFormat="1">
      <c r="A97" s="14"/>
      <c r="B97" s="227"/>
      <c r="C97" s="228"/>
      <c r="D97" s="217" t="s">
        <v>109</v>
      </c>
      <c r="E97" s="229" t="s">
        <v>18</v>
      </c>
      <c r="F97" s="230" t="s">
        <v>114</v>
      </c>
      <c r="G97" s="228"/>
      <c r="H97" s="231">
        <v>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7" t="s">
        <v>109</v>
      </c>
      <c r="AU97" s="237" t="s">
        <v>75</v>
      </c>
      <c r="AV97" s="14" t="s">
        <v>105</v>
      </c>
      <c r="AW97" s="14" t="s">
        <v>30</v>
      </c>
      <c r="AX97" s="14" t="s">
        <v>73</v>
      </c>
      <c r="AY97" s="237" t="s">
        <v>98</v>
      </c>
    </row>
    <row r="98" s="2" customFormat="1" ht="24.15" customHeight="1">
      <c r="A98" s="38"/>
      <c r="B98" s="39"/>
      <c r="C98" s="197" t="s">
        <v>132</v>
      </c>
      <c r="D98" s="197" t="s">
        <v>100</v>
      </c>
      <c r="E98" s="198" t="s">
        <v>133</v>
      </c>
      <c r="F98" s="199" t="s">
        <v>134</v>
      </c>
      <c r="G98" s="200" t="s">
        <v>103</v>
      </c>
      <c r="H98" s="201">
        <v>1</v>
      </c>
      <c r="I98" s="202"/>
      <c r="J98" s="203">
        <f>ROUND(I98*H98,2)</f>
        <v>0</v>
      </c>
      <c r="K98" s="199" t="s">
        <v>104</v>
      </c>
      <c r="L98" s="44"/>
      <c r="M98" s="204" t="s">
        <v>18</v>
      </c>
      <c r="N98" s="205" t="s">
        <v>40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105</v>
      </c>
      <c r="AT98" s="208" t="s">
        <v>100</v>
      </c>
      <c r="AU98" s="208" t="s">
        <v>75</v>
      </c>
      <c r="AY98" s="17" t="s">
        <v>98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73</v>
      </c>
      <c r="BK98" s="209">
        <f>ROUND(I98*H98,2)</f>
        <v>0</v>
      </c>
      <c r="BL98" s="17" t="s">
        <v>105</v>
      </c>
      <c r="BM98" s="208" t="s">
        <v>135</v>
      </c>
    </row>
    <row r="99" s="2" customFormat="1">
      <c r="A99" s="38"/>
      <c r="B99" s="39"/>
      <c r="C99" s="40"/>
      <c r="D99" s="210" t="s">
        <v>107</v>
      </c>
      <c r="E99" s="40"/>
      <c r="F99" s="211" t="s">
        <v>136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107</v>
      </c>
      <c r="AU99" s="17" t="s">
        <v>75</v>
      </c>
    </row>
    <row r="100" s="13" customFormat="1">
      <c r="A100" s="13"/>
      <c r="B100" s="215"/>
      <c r="C100" s="216"/>
      <c r="D100" s="217" t="s">
        <v>109</v>
      </c>
      <c r="E100" s="218" t="s">
        <v>18</v>
      </c>
      <c r="F100" s="219" t="s">
        <v>137</v>
      </c>
      <c r="G100" s="216"/>
      <c r="H100" s="220">
        <v>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109</v>
      </c>
      <c r="AU100" s="226" t="s">
        <v>75</v>
      </c>
      <c r="AV100" s="13" t="s">
        <v>75</v>
      </c>
      <c r="AW100" s="13" t="s">
        <v>30</v>
      </c>
      <c r="AX100" s="13" t="s">
        <v>7</v>
      </c>
      <c r="AY100" s="226" t="s">
        <v>98</v>
      </c>
    </row>
    <row r="101" s="14" customFormat="1">
      <c r="A101" s="14"/>
      <c r="B101" s="227"/>
      <c r="C101" s="228"/>
      <c r="D101" s="217" t="s">
        <v>109</v>
      </c>
      <c r="E101" s="229" t="s">
        <v>18</v>
      </c>
      <c r="F101" s="230" t="s">
        <v>114</v>
      </c>
      <c r="G101" s="228"/>
      <c r="H101" s="231">
        <v>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7" t="s">
        <v>109</v>
      </c>
      <c r="AU101" s="237" t="s">
        <v>75</v>
      </c>
      <c r="AV101" s="14" t="s">
        <v>105</v>
      </c>
      <c r="AW101" s="14" t="s">
        <v>30</v>
      </c>
      <c r="AX101" s="14" t="s">
        <v>73</v>
      </c>
      <c r="AY101" s="237" t="s">
        <v>98</v>
      </c>
    </row>
    <row r="102" s="2" customFormat="1" ht="24.15" customHeight="1">
      <c r="A102" s="38"/>
      <c r="B102" s="39"/>
      <c r="C102" s="197" t="s">
        <v>138</v>
      </c>
      <c r="D102" s="197" t="s">
        <v>100</v>
      </c>
      <c r="E102" s="198" t="s">
        <v>139</v>
      </c>
      <c r="F102" s="199" t="s">
        <v>140</v>
      </c>
      <c r="G102" s="200" t="s">
        <v>103</v>
      </c>
      <c r="H102" s="201">
        <v>4</v>
      </c>
      <c r="I102" s="202"/>
      <c r="J102" s="203">
        <f>ROUND(I102*H102,2)</f>
        <v>0</v>
      </c>
      <c r="K102" s="199" t="s">
        <v>104</v>
      </c>
      <c r="L102" s="44"/>
      <c r="M102" s="204" t="s">
        <v>18</v>
      </c>
      <c r="N102" s="205" t="s">
        <v>40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105</v>
      </c>
      <c r="AT102" s="208" t="s">
        <v>100</v>
      </c>
      <c r="AU102" s="208" t="s">
        <v>75</v>
      </c>
      <c r="AY102" s="17" t="s">
        <v>98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73</v>
      </c>
      <c r="BK102" s="209">
        <f>ROUND(I102*H102,2)</f>
        <v>0</v>
      </c>
      <c r="BL102" s="17" t="s">
        <v>105</v>
      </c>
      <c r="BM102" s="208" t="s">
        <v>141</v>
      </c>
    </row>
    <row r="103" s="2" customFormat="1">
      <c r="A103" s="38"/>
      <c r="B103" s="39"/>
      <c r="C103" s="40"/>
      <c r="D103" s="210" t="s">
        <v>107</v>
      </c>
      <c r="E103" s="40"/>
      <c r="F103" s="211" t="s">
        <v>142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107</v>
      </c>
      <c r="AU103" s="17" t="s">
        <v>75</v>
      </c>
    </row>
    <row r="104" s="2" customFormat="1" ht="24.15" customHeight="1">
      <c r="A104" s="38"/>
      <c r="B104" s="39"/>
      <c r="C104" s="197" t="s">
        <v>143</v>
      </c>
      <c r="D104" s="197" t="s">
        <v>100</v>
      </c>
      <c r="E104" s="198" t="s">
        <v>144</v>
      </c>
      <c r="F104" s="199" t="s">
        <v>145</v>
      </c>
      <c r="G104" s="200" t="s">
        <v>103</v>
      </c>
      <c r="H104" s="201">
        <v>4</v>
      </c>
      <c r="I104" s="202"/>
      <c r="J104" s="203">
        <f>ROUND(I104*H104,2)</f>
        <v>0</v>
      </c>
      <c r="K104" s="199" t="s">
        <v>104</v>
      </c>
      <c r="L104" s="44"/>
      <c r="M104" s="204" t="s">
        <v>18</v>
      </c>
      <c r="N104" s="205" t="s">
        <v>40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105</v>
      </c>
      <c r="AT104" s="208" t="s">
        <v>100</v>
      </c>
      <c r="AU104" s="208" t="s">
        <v>75</v>
      </c>
      <c r="AY104" s="17" t="s">
        <v>98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73</v>
      </c>
      <c r="BK104" s="209">
        <f>ROUND(I104*H104,2)</f>
        <v>0</v>
      </c>
      <c r="BL104" s="17" t="s">
        <v>105</v>
      </c>
      <c r="BM104" s="208" t="s">
        <v>146</v>
      </c>
    </row>
    <row r="105" s="2" customFormat="1">
      <c r="A105" s="38"/>
      <c r="B105" s="39"/>
      <c r="C105" s="40"/>
      <c r="D105" s="210" t="s">
        <v>107</v>
      </c>
      <c r="E105" s="40"/>
      <c r="F105" s="211" t="s">
        <v>147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107</v>
      </c>
      <c r="AU105" s="17" t="s">
        <v>75</v>
      </c>
    </row>
    <row r="106" s="2" customFormat="1" ht="24.15" customHeight="1">
      <c r="A106" s="38"/>
      <c r="B106" s="39"/>
      <c r="C106" s="197" t="s">
        <v>148</v>
      </c>
      <c r="D106" s="197" t="s">
        <v>100</v>
      </c>
      <c r="E106" s="198" t="s">
        <v>149</v>
      </c>
      <c r="F106" s="199" t="s">
        <v>150</v>
      </c>
      <c r="G106" s="200" t="s">
        <v>103</v>
      </c>
      <c r="H106" s="201">
        <v>1</v>
      </c>
      <c r="I106" s="202"/>
      <c r="J106" s="203">
        <f>ROUND(I106*H106,2)</f>
        <v>0</v>
      </c>
      <c r="K106" s="199" t="s">
        <v>104</v>
      </c>
      <c r="L106" s="44"/>
      <c r="M106" s="204" t="s">
        <v>18</v>
      </c>
      <c r="N106" s="205" t="s">
        <v>40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105</v>
      </c>
      <c r="AT106" s="208" t="s">
        <v>100</v>
      </c>
      <c r="AU106" s="208" t="s">
        <v>75</v>
      </c>
      <c r="AY106" s="17" t="s">
        <v>98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73</v>
      </c>
      <c r="BK106" s="209">
        <f>ROUND(I106*H106,2)</f>
        <v>0</v>
      </c>
      <c r="BL106" s="17" t="s">
        <v>105</v>
      </c>
      <c r="BM106" s="208" t="s">
        <v>151</v>
      </c>
    </row>
    <row r="107" s="2" customFormat="1">
      <c r="A107" s="38"/>
      <c r="B107" s="39"/>
      <c r="C107" s="40"/>
      <c r="D107" s="210" t="s">
        <v>107</v>
      </c>
      <c r="E107" s="40"/>
      <c r="F107" s="211" t="s">
        <v>152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107</v>
      </c>
      <c r="AU107" s="17" t="s">
        <v>75</v>
      </c>
    </row>
    <row r="108" s="2" customFormat="1" ht="21.75" customHeight="1">
      <c r="A108" s="38"/>
      <c r="B108" s="39"/>
      <c r="C108" s="197" t="s">
        <v>153</v>
      </c>
      <c r="D108" s="197" t="s">
        <v>100</v>
      </c>
      <c r="E108" s="198" t="s">
        <v>154</v>
      </c>
      <c r="F108" s="199" t="s">
        <v>155</v>
      </c>
      <c r="G108" s="200" t="s">
        <v>103</v>
      </c>
      <c r="H108" s="201">
        <v>1</v>
      </c>
      <c r="I108" s="202"/>
      <c r="J108" s="203">
        <f>ROUND(I108*H108,2)</f>
        <v>0</v>
      </c>
      <c r="K108" s="199" t="s">
        <v>104</v>
      </c>
      <c r="L108" s="44"/>
      <c r="M108" s="204" t="s">
        <v>18</v>
      </c>
      <c r="N108" s="205" t="s">
        <v>40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105</v>
      </c>
      <c r="AT108" s="208" t="s">
        <v>100</v>
      </c>
      <c r="AU108" s="208" t="s">
        <v>75</v>
      </c>
      <c r="AY108" s="17" t="s">
        <v>98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73</v>
      </c>
      <c r="BK108" s="209">
        <f>ROUND(I108*H108,2)</f>
        <v>0</v>
      </c>
      <c r="BL108" s="17" t="s">
        <v>105</v>
      </c>
      <c r="BM108" s="208" t="s">
        <v>156</v>
      </c>
    </row>
    <row r="109" s="2" customFormat="1">
      <c r="A109" s="38"/>
      <c r="B109" s="39"/>
      <c r="C109" s="40"/>
      <c r="D109" s="210" t="s">
        <v>107</v>
      </c>
      <c r="E109" s="40"/>
      <c r="F109" s="211" t="s">
        <v>157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107</v>
      </c>
      <c r="AU109" s="17" t="s">
        <v>75</v>
      </c>
    </row>
    <row r="110" s="13" customFormat="1">
      <c r="A110" s="13"/>
      <c r="B110" s="215"/>
      <c r="C110" s="216"/>
      <c r="D110" s="217" t="s">
        <v>109</v>
      </c>
      <c r="E110" s="218" t="s">
        <v>18</v>
      </c>
      <c r="F110" s="219" t="s">
        <v>158</v>
      </c>
      <c r="G110" s="216"/>
      <c r="H110" s="220">
        <v>1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6" t="s">
        <v>109</v>
      </c>
      <c r="AU110" s="226" t="s">
        <v>75</v>
      </c>
      <c r="AV110" s="13" t="s">
        <v>75</v>
      </c>
      <c r="AW110" s="13" t="s">
        <v>30</v>
      </c>
      <c r="AX110" s="13" t="s">
        <v>7</v>
      </c>
      <c r="AY110" s="226" t="s">
        <v>98</v>
      </c>
    </row>
    <row r="111" s="14" customFormat="1">
      <c r="A111" s="14"/>
      <c r="B111" s="227"/>
      <c r="C111" s="228"/>
      <c r="D111" s="217" t="s">
        <v>109</v>
      </c>
      <c r="E111" s="229" t="s">
        <v>18</v>
      </c>
      <c r="F111" s="230" t="s">
        <v>114</v>
      </c>
      <c r="G111" s="228"/>
      <c r="H111" s="231">
        <v>1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7" t="s">
        <v>109</v>
      </c>
      <c r="AU111" s="237" t="s">
        <v>75</v>
      </c>
      <c r="AV111" s="14" t="s">
        <v>105</v>
      </c>
      <c r="AW111" s="14" t="s">
        <v>30</v>
      </c>
      <c r="AX111" s="14" t="s">
        <v>73</v>
      </c>
      <c r="AY111" s="237" t="s">
        <v>98</v>
      </c>
    </row>
    <row r="112" s="2" customFormat="1" ht="21.75" customHeight="1">
      <c r="A112" s="38"/>
      <c r="B112" s="39"/>
      <c r="C112" s="197" t="s">
        <v>159</v>
      </c>
      <c r="D112" s="197" t="s">
        <v>100</v>
      </c>
      <c r="E112" s="198" t="s">
        <v>160</v>
      </c>
      <c r="F112" s="199" t="s">
        <v>161</v>
      </c>
      <c r="G112" s="200" t="s">
        <v>103</v>
      </c>
      <c r="H112" s="201">
        <v>1</v>
      </c>
      <c r="I112" s="202"/>
      <c r="J112" s="203">
        <f>ROUND(I112*H112,2)</f>
        <v>0</v>
      </c>
      <c r="K112" s="199" t="s">
        <v>104</v>
      </c>
      <c r="L112" s="44"/>
      <c r="M112" s="204" t="s">
        <v>18</v>
      </c>
      <c r="N112" s="205" t="s">
        <v>40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105</v>
      </c>
      <c r="AT112" s="208" t="s">
        <v>100</v>
      </c>
      <c r="AU112" s="208" t="s">
        <v>75</v>
      </c>
      <c r="AY112" s="17" t="s">
        <v>98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73</v>
      </c>
      <c r="BK112" s="209">
        <f>ROUND(I112*H112,2)</f>
        <v>0</v>
      </c>
      <c r="BL112" s="17" t="s">
        <v>105</v>
      </c>
      <c r="BM112" s="208" t="s">
        <v>162</v>
      </c>
    </row>
    <row r="113" s="2" customFormat="1">
      <c r="A113" s="38"/>
      <c r="B113" s="39"/>
      <c r="C113" s="40"/>
      <c r="D113" s="210" t="s">
        <v>107</v>
      </c>
      <c r="E113" s="40"/>
      <c r="F113" s="211" t="s">
        <v>163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107</v>
      </c>
      <c r="AU113" s="17" t="s">
        <v>75</v>
      </c>
    </row>
    <row r="114" s="13" customFormat="1">
      <c r="A114" s="13"/>
      <c r="B114" s="215"/>
      <c r="C114" s="216"/>
      <c r="D114" s="217" t="s">
        <v>109</v>
      </c>
      <c r="E114" s="218" t="s">
        <v>18</v>
      </c>
      <c r="F114" s="219" t="s">
        <v>164</v>
      </c>
      <c r="G114" s="216"/>
      <c r="H114" s="220">
        <v>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109</v>
      </c>
      <c r="AU114" s="226" t="s">
        <v>75</v>
      </c>
      <c r="AV114" s="13" t="s">
        <v>75</v>
      </c>
      <c r="AW114" s="13" t="s">
        <v>30</v>
      </c>
      <c r="AX114" s="13" t="s">
        <v>7</v>
      </c>
      <c r="AY114" s="226" t="s">
        <v>98</v>
      </c>
    </row>
    <row r="115" s="14" customFormat="1">
      <c r="A115" s="14"/>
      <c r="B115" s="227"/>
      <c r="C115" s="228"/>
      <c r="D115" s="217" t="s">
        <v>109</v>
      </c>
      <c r="E115" s="229" t="s">
        <v>18</v>
      </c>
      <c r="F115" s="230" t="s">
        <v>114</v>
      </c>
      <c r="G115" s="228"/>
      <c r="H115" s="231">
        <v>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109</v>
      </c>
      <c r="AU115" s="237" t="s">
        <v>75</v>
      </c>
      <c r="AV115" s="14" t="s">
        <v>105</v>
      </c>
      <c r="AW115" s="14" t="s">
        <v>30</v>
      </c>
      <c r="AX115" s="14" t="s">
        <v>73</v>
      </c>
      <c r="AY115" s="237" t="s">
        <v>98</v>
      </c>
    </row>
    <row r="116" s="2" customFormat="1" ht="21.75" customHeight="1">
      <c r="A116" s="38"/>
      <c r="B116" s="39"/>
      <c r="C116" s="197" t="s">
        <v>165</v>
      </c>
      <c r="D116" s="197" t="s">
        <v>100</v>
      </c>
      <c r="E116" s="198" t="s">
        <v>166</v>
      </c>
      <c r="F116" s="199" t="s">
        <v>167</v>
      </c>
      <c r="G116" s="200" t="s">
        <v>103</v>
      </c>
      <c r="H116" s="201">
        <v>2</v>
      </c>
      <c r="I116" s="202"/>
      <c r="J116" s="203">
        <f>ROUND(I116*H116,2)</f>
        <v>0</v>
      </c>
      <c r="K116" s="199" t="s">
        <v>104</v>
      </c>
      <c r="L116" s="44"/>
      <c r="M116" s="204" t="s">
        <v>18</v>
      </c>
      <c r="N116" s="205" t="s">
        <v>40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105</v>
      </c>
      <c r="AT116" s="208" t="s">
        <v>100</v>
      </c>
      <c r="AU116" s="208" t="s">
        <v>75</v>
      </c>
      <c r="AY116" s="17" t="s">
        <v>98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73</v>
      </c>
      <c r="BK116" s="209">
        <f>ROUND(I116*H116,2)</f>
        <v>0</v>
      </c>
      <c r="BL116" s="17" t="s">
        <v>105</v>
      </c>
      <c r="BM116" s="208" t="s">
        <v>168</v>
      </c>
    </row>
    <row r="117" s="2" customFormat="1">
      <c r="A117" s="38"/>
      <c r="B117" s="39"/>
      <c r="C117" s="40"/>
      <c r="D117" s="210" t="s">
        <v>107</v>
      </c>
      <c r="E117" s="40"/>
      <c r="F117" s="211" t="s">
        <v>169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107</v>
      </c>
      <c r="AU117" s="17" t="s">
        <v>75</v>
      </c>
    </row>
    <row r="118" s="13" customFormat="1">
      <c r="A118" s="13"/>
      <c r="B118" s="215"/>
      <c r="C118" s="216"/>
      <c r="D118" s="217" t="s">
        <v>109</v>
      </c>
      <c r="E118" s="218" t="s">
        <v>18</v>
      </c>
      <c r="F118" s="219" t="s">
        <v>170</v>
      </c>
      <c r="G118" s="216"/>
      <c r="H118" s="220">
        <v>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109</v>
      </c>
      <c r="AU118" s="226" t="s">
        <v>75</v>
      </c>
      <c r="AV118" s="13" t="s">
        <v>75</v>
      </c>
      <c r="AW118" s="13" t="s">
        <v>30</v>
      </c>
      <c r="AX118" s="13" t="s">
        <v>7</v>
      </c>
      <c r="AY118" s="226" t="s">
        <v>98</v>
      </c>
    </row>
    <row r="119" s="13" customFormat="1">
      <c r="A119" s="13"/>
      <c r="B119" s="215"/>
      <c r="C119" s="216"/>
      <c r="D119" s="217" t="s">
        <v>109</v>
      </c>
      <c r="E119" s="218" t="s">
        <v>18</v>
      </c>
      <c r="F119" s="219" t="s">
        <v>171</v>
      </c>
      <c r="G119" s="216"/>
      <c r="H119" s="220">
        <v>1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109</v>
      </c>
      <c r="AU119" s="226" t="s">
        <v>75</v>
      </c>
      <c r="AV119" s="13" t="s">
        <v>75</v>
      </c>
      <c r="AW119" s="13" t="s">
        <v>30</v>
      </c>
      <c r="AX119" s="13" t="s">
        <v>7</v>
      </c>
      <c r="AY119" s="226" t="s">
        <v>98</v>
      </c>
    </row>
    <row r="120" s="14" customFormat="1">
      <c r="A120" s="14"/>
      <c r="B120" s="227"/>
      <c r="C120" s="228"/>
      <c r="D120" s="217" t="s">
        <v>109</v>
      </c>
      <c r="E120" s="229" t="s">
        <v>18</v>
      </c>
      <c r="F120" s="230" t="s">
        <v>114</v>
      </c>
      <c r="G120" s="228"/>
      <c r="H120" s="231">
        <v>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109</v>
      </c>
      <c r="AU120" s="237" t="s">
        <v>75</v>
      </c>
      <c r="AV120" s="14" t="s">
        <v>105</v>
      </c>
      <c r="AW120" s="14" t="s">
        <v>30</v>
      </c>
      <c r="AX120" s="14" t="s">
        <v>73</v>
      </c>
      <c r="AY120" s="237" t="s">
        <v>98</v>
      </c>
    </row>
    <row r="121" s="2" customFormat="1" ht="21.75" customHeight="1">
      <c r="A121" s="38"/>
      <c r="B121" s="39"/>
      <c r="C121" s="197" t="s">
        <v>172</v>
      </c>
      <c r="D121" s="197" t="s">
        <v>100</v>
      </c>
      <c r="E121" s="198" t="s">
        <v>173</v>
      </c>
      <c r="F121" s="199" t="s">
        <v>174</v>
      </c>
      <c r="G121" s="200" t="s">
        <v>103</v>
      </c>
      <c r="H121" s="201">
        <v>4</v>
      </c>
      <c r="I121" s="202"/>
      <c r="J121" s="203">
        <f>ROUND(I121*H121,2)</f>
        <v>0</v>
      </c>
      <c r="K121" s="199" t="s">
        <v>104</v>
      </c>
      <c r="L121" s="44"/>
      <c r="M121" s="204" t="s">
        <v>18</v>
      </c>
      <c r="N121" s="205" t="s">
        <v>40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105</v>
      </c>
      <c r="AT121" s="208" t="s">
        <v>100</v>
      </c>
      <c r="AU121" s="208" t="s">
        <v>75</v>
      </c>
      <c r="AY121" s="17" t="s">
        <v>98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73</v>
      </c>
      <c r="BK121" s="209">
        <f>ROUND(I121*H121,2)</f>
        <v>0</v>
      </c>
      <c r="BL121" s="17" t="s">
        <v>105</v>
      </c>
      <c r="BM121" s="208" t="s">
        <v>175</v>
      </c>
    </row>
    <row r="122" s="2" customFormat="1">
      <c r="A122" s="38"/>
      <c r="B122" s="39"/>
      <c r="C122" s="40"/>
      <c r="D122" s="210" t="s">
        <v>107</v>
      </c>
      <c r="E122" s="40"/>
      <c r="F122" s="211" t="s">
        <v>176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107</v>
      </c>
      <c r="AU122" s="17" t="s">
        <v>75</v>
      </c>
    </row>
    <row r="123" s="13" customFormat="1">
      <c r="A123" s="13"/>
      <c r="B123" s="215"/>
      <c r="C123" s="216"/>
      <c r="D123" s="217" t="s">
        <v>109</v>
      </c>
      <c r="E123" s="218" t="s">
        <v>18</v>
      </c>
      <c r="F123" s="219" t="s">
        <v>177</v>
      </c>
      <c r="G123" s="216"/>
      <c r="H123" s="220">
        <v>1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109</v>
      </c>
      <c r="AU123" s="226" t="s">
        <v>75</v>
      </c>
      <c r="AV123" s="13" t="s">
        <v>75</v>
      </c>
      <c r="AW123" s="13" t="s">
        <v>30</v>
      </c>
      <c r="AX123" s="13" t="s">
        <v>7</v>
      </c>
      <c r="AY123" s="226" t="s">
        <v>98</v>
      </c>
    </row>
    <row r="124" s="13" customFormat="1">
      <c r="A124" s="13"/>
      <c r="B124" s="215"/>
      <c r="C124" s="216"/>
      <c r="D124" s="217" t="s">
        <v>109</v>
      </c>
      <c r="E124" s="218" t="s">
        <v>18</v>
      </c>
      <c r="F124" s="219" t="s">
        <v>178</v>
      </c>
      <c r="G124" s="216"/>
      <c r="H124" s="220">
        <v>1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6" t="s">
        <v>109</v>
      </c>
      <c r="AU124" s="226" t="s">
        <v>75</v>
      </c>
      <c r="AV124" s="13" t="s">
        <v>75</v>
      </c>
      <c r="AW124" s="13" t="s">
        <v>30</v>
      </c>
      <c r="AX124" s="13" t="s">
        <v>7</v>
      </c>
      <c r="AY124" s="226" t="s">
        <v>98</v>
      </c>
    </row>
    <row r="125" s="13" customFormat="1">
      <c r="A125" s="13"/>
      <c r="B125" s="215"/>
      <c r="C125" s="216"/>
      <c r="D125" s="217" t="s">
        <v>109</v>
      </c>
      <c r="E125" s="218" t="s">
        <v>18</v>
      </c>
      <c r="F125" s="219" t="s">
        <v>179</v>
      </c>
      <c r="G125" s="216"/>
      <c r="H125" s="220">
        <v>1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6" t="s">
        <v>109</v>
      </c>
      <c r="AU125" s="226" t="s">
        <v>75</v>
      </c>
      <c r="AV125" s="13" t="s">
        <v>75</v>
      </c>
      <c r="AW125" s="13" t="s">
        <v>30</v>
      </c>
      <c r="AX125" s="13" t="s">
        <v>7</v>
      </c>
      <c r="AY125" s="226" t="s">
        <v>98</v>
      </c>
    </row>
    <row r="126" s="13" customFormat="1">
      <c r="A126" s="13"/>
      <c r="B126" s="215"/>
      <c r="C126" s="216"/>
      <c r="D126" s="217" t="s">
        <v>109</v>
      </c>
      <c r="E126" s="218" t="s">
        <v>18</v>
      </c>
      <c r="F126" s="219" t="s">
        <v>180</v>
      </c>
      <c r="G126" s="216"/>
      <c r="H126" s="220">
        <v>1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109</v>
      </c>
      <c r="AU126" s="226" t="s">
        <v>75</v>
      </c>
      <c r="AV126" s="13" t="s">
        <v>75</v>
      </c>
      <c r="AW126" s="13" t="s">
        <v>30</v>
      </c>
      <c r="AX126" s="13" t="s">
        <v>7</v>
      </c>
      <c r="AY126" s="226" t="s">
        <v>98</v>
      </c>
    </row>
    <row r="127" s="14" customFormat="1">
      <c r="A127" s="14"/>
      <c r="B127" s="227"/>
      <c r="C127" s="228"/>
      <c r="D127" s="217" t="s">
        <v>109</v>
      </c>
      <c r="E127" s="229" t="s">
        <v>18</v>
      </c>
      <c r="F127" s="230" t="s">
        <v>114</v>
      </c>
      <c r="G127" s="228"/>
      <c r="H127" s="231">
        <v>4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7" t="s">
        <v>109</v>
      </c>
      <c r="AU127" s="237" t="s">
        <v>75</v>
      </c>
      <c r="AV127" s="14" t="s">
        <v>105</v>
      </c>
      <c r="AW127" s="14" t="s">
        <v>30</v>
      </c>
      <c r="AX127" s="14" t="s">
        <v>73</v>
      </c>
      <c r="AY127" s="237" t="s">
        <v>98</v>
      </c>
    </row>
    <row r="128" s="2" customFormat="1" ht="21.75" customHeight="1">
      <c r="A128" s="38"/>
      <c r="B128" s="39"/>
      <c r="C128" s="197" t="s">
        <v>181</v>
      </c>
      <c r="D128" s="197" t="s">
        <v>100</v>
      </c>
      <c r="E128" s="198" t="s">
        <v>182</v>
      </c>
      <c r="F128" s="199" t="s">
        <v>183</v>
      </c>
      <c r="G128" s="200" t="s">
        <v>103</v>
      </c>
      <c r="H128" s="201">
        <v>2</v>
      </c>
      <c r="I128" s="202"/>
      <c r="J128" s="203">
        <f>ROUND(I128*H128,2)</f>
        <v>0</v>
      </c>
      <c r="K128" s="199" t="s">
        <v>104</v>
      </c>
      <c r="L128" s="44"/>
      <c r="M128" s="204" t="s">
        <v>18</v>
      </c>
      <c r="N128" s="205" t="s">
        <v>40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105</v>
      </c>
      <c r="AT128" s="208" t="s">
        <v>100</v>
      </c>
      <c r="AU128" s="208" t="s">
        <v>75</v>
      </c>
      <c r="AY128" s="17" t="s">
        <v>98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7" t="s">
        <v>73</v>
      </c>
      <c r="BK128" s="209">
        <f>ROUND(I128*H128,2)</f>
        <v>0</v>
      </c>
      <c r="BL128" s="17" t="s">
        <v>105</v>
      </c>
      <c r="BM128" s="208" t="s">
        <v>184</v>
      </c>
    </row>
    <row r="129" s="2" customFormat="1">
      <c r="A129" s="38"/>
      <c r="B129" s="39"/>
      <c r="C129" s="40"/>
      <c r="D129" s="210" t="s">
        <v>107</v>
      </c>
      <c r="E129" s="40"/>
      <c r="F129" s="211" t="s">
        <v>185</v>
      </c>
      <c r="G129" s="40"/>
      <c r="H129" s="40"/>
      <c r="I129" s="212"/>
      <c r="J129" s="40"/>
      <c r="K129" s="40"/>
      <c r="L129" s="44"/>
      <c r="M129" s="213"/>
      <c r="N129" s="21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107</v>
      </c>
      <c r="AU129" s="17" t="s">
        <v>75</v>
      </c>
    </row>
    <row r="130" s="13" customFormat="1">
      <c r="A130" s="13"/>
      <c r="B130" s="215"/>
      <c r="C130" s="216"/>
      <c r="D130" s="217" t="s">
        <v>109</v>
      </c>
      <c r="E130" s="218" t="s">
        <v>18</v>
      </c>
      <c r="F130" s="219" t="s">
        <v>186</v>
      </c>
      <c r="G130" s="216"/>
      <c r="H130" s="220">
        <v>1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109</v>
      </c>
      <c r="AU130" s="226" t="s">
        <v>75</v>
      </c>
      <c r="AV130" s="13" t="s">
        <v>75</v>
      </c>
      <c r="AW130" s="13" t="s">
        <v>30</v>
      </c>
      <c r="AX130" s="13" t="s">
        <v>7</v>
      </c>
      <c r="AY130" s="226" t="s">
        <v>98</v>
      </c>
    </row>
    <row r="131" s="13" customFormat="1">
      <c r="A131" s="13"/>
      <c r="B131" s="215"/>
      <c r="C131" s="216"/>
      <c r="D131" s="217" t="s">
        <v>109</v>
      </c>
      <c r="E131" s="218" t="s">
        <v>18</v>
      </c>
      <c r="F131" s="219" t="s">
        <v>187</v>
      </c>
      <c r="G131" s="216"/>
      <c r="H131" s="220">
        <v>1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109</v>
      </c>
      <c r="AU131" s="226" t="s">
        <v>75</v>
      </c>
      <c r="AV131" s="13" t="s">
        <v>75</v>
      </c>
      <c r="AW131" s="13" t="s">
        <v>30</v>
      </c>
      <c r="AX131" s="13" t="s">
        <v>7</v>
      </c>
      <c r="AY131" s="226" t="s">
        <v>98</v>
      </c>
    </row>
    <row r="132" s="14" customFormat="1">
      <c r="A132" s="14"/>
      <c r="B132" s="227"/>
      <c r="C132" s="228"/>
      <c r="D132" s="217" t="s">
        <v>109</v>
      </c>
      <c r="E132" s="229" t="s">
        <v>18</v>
      </c>
      <c r="F132" s="230" t="s">
        <v>114</v>
      </c>
      <c r="G132" s="228"/>
      <c r="H132" s="231">
        <v>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7" t="s">
        <v>109</v>
      </c>
      <c r="AU132" s="237" t="s">
        <v>75</v>
      </c>
      <c r="AV132" s="14" t="s">
        <v>105</v>
      </c>
      <c r="AW132" s="14" t="s">
        <v>30</v>
      </c>
      <c r="AX132" s="14" t="s">
        <v>73</v>
      </c>
      <c r="AY132" s="237" t="s">
        <v>98</v>
      </c>
    </row>
    <row r="133" s="2" customFormat="1" ht="21.75" customHeight="1">
      <c r="A133" s="38"/>
      <c r="B133" s="39"/>
      <c r="C133" s="197" t="s">
        <v>188</v>
      </c>
      <c r="D133" s="197" t="s">
        <v>100</v>
      </c>
      <c r="E133" s="198" t="s">
        <v>189</v>
      </c>
      <c r="F133" s="199" t="s">
        <v>190</v>
      </c>
      <c r="G133" s="200" t="s">
        <v>103</v>
      </c>
      <c r="H133" s="201">
        <v>2</v>
      </c>
      <c r="I133" s="202"/>
      <c r="J133" s="203">
        <f>ROUND(I133*H133,2)</f>
        <v>0</v>
      </c>
      <c r="K133" s="199" t="s">
        <v>104</v>
      </c>
      <c r="L133" s="44"/>
      <c r="M133" s="204" t="s">
        <v>18</v>
      </c>
      <c r="N133" s="205" t="s">
        <v>40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105</v>
      </c>
      <c r="AT133" s="208" t="s">
        <v>100</v>
      </c>
      <c r="AU133" s="208" t="s">
        <v>75</v>
      </c>
      <c r="AY133" s="17" t="s">
        <v>98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73</v>
      </c>
      <c r="BK133" s="209">
        <f>ROUND(I133*H133,2)</f>
        <v>0</v>
      </c>
      <c r="BL133" s="17" t="s">
        <v>105</v>
      </c>
      <c r="BM133" s="208" t="s">
        <v>191</v>
      </c>
    </row>
    <row r="134" s="2" customFormat="1">
      <c r="A134" s="38"/>
      <c r="B134" s="39"/>
      <c r="C134" s="40"/>
      <c r="D134" s="210" t="s">
        <v>107</v>
      </c>
      <c r="E134" s="40"/>
      <c r="F134" s="211" t="s">
        <v>192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107</v>
      </c>
      <c r="AU134" s="17" t="s">
        <v>75</v>
      </c>
    </row>
    <row r="135" s="13" customFormat="1">
      <c r="A135" s="13"/>
      <c r="B135" s="215"/>
      <c r="C135" s="216"/>
      <c r="D135" s="217" t="s">
        <v>109</v>
      </c>
      <c r="E135" s="218" t="s">
        <v>18</v>
      </c>
      <c r="F135" s="219" t="s">
        <v>193</v>
      </c>
      <c r="G135" s="216"/>
      <c r="H135" s="220">
        <v>1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6" t="s">
        <v>109</v>
      </c>
      <c r="AU135" s="226" t="s">
        <v>75</v>
      </c>
      <c r="AV135" s="13" t="s">
        <v>75</v>
      </c>
      <c r="AW135" s="13" t="s">
        <v>30</v>
      </c>
      <c r="AX135" s="13" t="s">
        <v>7</v>
      </c>
      <c r="AY135" s="226" t="s">
        <v>98</v>
      </c>
    </row>
    <row r="136" s="13" customFormat="1">
      <c r="A136" s="13"/>
      <c r="B136" s="215"/>
      <c r="C136" s="216"/>
      <c r="D136" s="217" t="s">
        <v>109</v>
      </c>
      <c r="E136" s="218" t="s">
        <v>18</v>
      </c>
      <c r="F136" s="219" t="s">
        <v>194</v>
      </c>
      <c r="G136" s="216"/>
      <c r="H136" s="220">
        <v>1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6" t="s">
        <v>109</v>
      </c>
      <c r="AU136" s="226" t="s">
        <v>75</v>
      </c>
      <c r="AV136" s="13" t="s">
        <v>75</v>
      </c>
      <c r="AW136" s="13" t="s">
        <v>30</v>
      </c>
      <c r="AX136" s="13" t="s">
        <v>7</v>
      </c>
      <c r="AY136" s="226" t="s">
        <v>98</v>
      </c>
    </row>
    <row r="137" s="14" customFormat="1">
      <c r="A137" s="14"/>
      <c r="B137" s="227"/>
      <c r="C137" s="228"/>
      <c r="D137" s="217" t="s">
        <v>109</v>
      </c>
      <c r="E137" s="229" t="s">
        <v>18</v>
      </c>
      <c r="F137" s="230" t="s">
        <v>114</v>
      </c>
      <c r="G137" s="228"/>
      <c r="H137" s="231">
        <v>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7" t="s">
        <v>109</v>
      </c>
      <c r="AU137" s="237" t="s">
        <v>75</v>
      </c>
      <c r="AV137" s="14" t="s">
        <v>105</v>
      </c>
      <c r="AW137" s="14" t="s">
        <v>30</v>
      </c>
      <c r="AX137" s="14" t="s">
        <v>73</v>
      </c>
      <c r="AY137" s="237" t="s">
        <v>98</v>
      </c>
    </row>
    <row r="138" s="2" customFormat="1" ht="21.75" customHeight="1">
      <c r="A138" s="38"/>
      <c r="B138" s="39"/>
      <c r="C138" s="197" t="s">
        <v>195</v>
      </c>
      <c r="D138" s="197" t="s">
        <v>100</v>
      </c>
      <c r="E138" s="198" t="s">
        <v>196</v>
      </c>
      <c r="F138" s="199" t="s">
        <v>197</v>
      </c>
      <c r="G138" s="200" t="s">
        <v>103</v>
      </c>
      <c r="H138" s="201">
        <v>2</v>
      </c>
      <c r="I138" s="202"/>
      <c r="J138" s="203">
        <f>ROUND(I138*H138,2)</f>
        <v>0</v>
      </c>
      <c r="K138" s="199" t="s">
        <v>104</v>
      </c>
      <c r="L138" s="44"/>
      <c r="M138" s="204" t="s">
        <v>18</v>
      </c>
      <c r="N138" s="205" t="s">
        <v>40</v>
      </c>
      <c r="O138" s="84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105</v>
      </c>
      <c r="AT138" s="208" t="s">
        <v>100</v>
      </c>
      <c r="AU138" s="208" t="s">
        <v>75</v>
      </c>
      <c r="AY138" s="17" t="s">
        <v>98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7" t="s">
        <v>73</v>
      </c>
      <c r="BK138" s="209">
        <f>ROUND(I138*H138,2)</f>
        <v>0</v>
      </c>
      <c r="BL138" s="17" t="s">
        <v>105</v>
      </c>
      <c r="BM138" s="208" t="s">
        <v>198</v>
      </c>
    </row>
    <row r="139" s="2" customFormat="1">
      <c r="A139" s="38"/>
      <c r="B139" s="39"/>
      <c r="C139" s="40"/>
      <c r="D139" s="210" t="s">
        <v>107</v>
      </c>
      <c r="E139" s="40"/>
      <c r="F139" s="211" t="s">
        <v>199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107</v>
      </c>
      <c r="AU139" s="17" t="s">
        <v>75</v>
      </c>
    </row>
    <row r="140" s="13" customFormat="1">
      <c r="A140" s="13"/>
      <c r="B140" s="215"/>
      <c r="C140" s="216"/>
      <c r="D140" s="217" t="s">
        <v>109</v>
      </c>
      <c r="E140" s="218" t="s">
        <v>18</v>
      </c>
      <c r="F140" s="219" t="s">
        <v>200</v>
      </c>
      <c r="G140" s="216"/>
      <c r="H140" s="220">
        <v>1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6" t="s">
        <v>109</v>
      </c>
      <c r="AU140" s="226" t="s">
        <v>75</v>
      </c>
      <c r="AV140" s="13" t="s">
        <v>75</v>
      </c>
      <c r="AW140" s="13" t="s">
        <v>30</v>
      </c>
      <c r="AX140" s="13" t="s">
        <v>7</v>
      </c>
      <c r="AY140" s="226" t="s">
        <v>98</v>
      </c>
    </row>
    <row r="141" s="13" customFormat="1">
      <c r="A141" s="13"/>
      <c r="B141" s="215"/>
      <c r="C141" s="216"/>
      <c r="D141" s="217" t="s">
        <v>109</v>
      </c>
      <c r="E141" s="218" t="s">
        <v>18</v>
      </c>
      <c r="F141" s="219" t="s">
        <v>201</v>
      </c>
      <c r="G141" s="216"/>
      <c r="H141" s="220">
        <v>1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109</v>
      </c>
      <c r="AU141" s="226" t="s">
        <v>75</v>
      </c>
      <c r="AV141" s="13" t="s">
        <v>75</v>
      </c>
      <c r="AW141" s="13" t="s">
        <v>30</v>
      </c>
      <c r="AX141" s="13" t="s">
        <v>7</v>
      </c>
      <c r="AY141" s="226" t="s">
        <v>98</v>
      </c>
    </row>
    <row r="142" s="14" customFormat="1">
      <c r="A142" s="14"/>
      <c r="B142" s="227"/>
      <c r="C142" s="228"/>
      <c r="D142" s="217" t="s">
        <v>109</v>
      </c>
      <c r="E142" s="229" t="s">
        <v>18</v>
      </c>
      <c r="F142" s="230" t="s">
        <v>114</v>
      </c>
      <c r="G142" s="228"/>
      <c r="H142" s="231">
        <v>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7" t="s">
        <v>109</v>
      </c>
      <c r="AU142" s="237" t="s">
        <v>75</v>
      </c>
      <c r="AV142" s="14" t="s">
        <v>105</v>
      </c>
      <c r="AW142" s="14" t="s">
        <v>30</v>
      </c>
      <c r="AX142" s="14" t="s">
        <v>73</v>
      </c>
      <c r="AY142" s="237" t="s">
        <v>98</v>
      </c>
    </row>
    <row r="143" s="2" customFormat="1" ht="21.75" customHeight="1">
      <c r="A143" s="38"/>
      <c r="B143" s="39"/>
      <c r="C143" s="197" t="s">
        <v>202</v>
      </c>
      <c r="D143" s="197" t="s">
        <v>100</v>
      </c>
      <c r="E143" s="198" t="s">
        <v>203</v>
      </c>
      <c r="F143" s="199" t="s">
        <v>204</v>
      </c>
      <c r="G143" s="200" t="s">
        <v>103</v>
      </c>
      <c r="H143" s="201">
        <v>2</v>
      </c>
      <c r="I143" s="202"/>
      <c r="J143" s="203">
        <f>ROUND(I143*H143,2)</f>
        <v>0</v>
      </c>
      <c r="K143" s="199" t="s">
        <v>104</v>
      </c>
      <c r="L143" s="44"/>
      <c r="M143" s="204" t="s">
        <v>18</v>
      </c>
      <c r="N143" s="205" t="s">
        <v>40</v>
      </c>
      <c r="O143" s="84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105</v>
      </c>
      <c r="AT143" s="208" t="s">
        <v>100</v>
      </c>
      <c r="AU143" s="208" t="s">
        <v>75</v>
      </c>
      <c r="AY143" s="17" t="s">
        <v>98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73</v>
      </c>
      <c r="BK143" s="209">
        <f>ROUND(I143*H143,2)</f>
        <v>0</v>
      </c>
      <c r="BL143" s="17" t="s">
        <v>105</v>
      </c>
      <c r="BM143" s="208" t="s">
        <v>205</v>
      </c>
    </row>
    <row r="144" s="2" customFormat="1">
      <c r="A144" s="38"/>
      <c r="B144" s="39"/>
      <c r="C144" s="40"/>
      <c r="D144" s="210" t="s">
        <v>107</v>
      </c>
      <c r="E144" s="40"/>
      <c r="F144" s="211" t="s">
        <v>206</v>
      </c>
      <c r="G144" s="40"/>
      <c r="H144" s="40"/>
      <c r="I144" s="212"/>
      <c r="J144" s="40"/>
      <c r="K144" s="40"/>
      <c r="L144" s="44"/>
      <c r="M144" s="213"/>
      <c r="N144" s="21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107</v>
      </c>
      <c r="AU144" s="17" t="s">
        <v>75</v>
      </c>
    </row>
    <row r="145" s="13" customFormat="1">
      <c r="A145" s="13"/>
      <c r="B145" s="215"/>
      <c r="C145" s="216"/>
      <c r="D145" s="217" t="s">
        <v>109</v>
      </c>
      <c r="E145" s="218" t="s">
        <v>18</v>
      </c>
      <c r="F145" s="219" t="s">
        <v>207</v>
      </c>
      <c r="G145" s="216"/>
      <c r="H145" s="220">
        <v>1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6" t="s">
        <v>109</v>
      </c>
      <c r="AU145" s="226" t="s">
        <v>75</v>
      </c>
      <c r="AV145" s="13" t="s">
        <v>75</v>
      </c>
      <c r="AW145" s="13" t="s">
        <v>30</v>
      </c>
      <c r="AX145" s="13" t="s">
        <v>7</v>
      </c>
      <c r="AY145" s="226" t="s">
        <v>98</v>
      </c>
    </row>
    <row r="146" s="13" customFormat="1">
      <c r="A146" s="13"/>
      <c r="B146" s="215"/>
      <c r="C146" s="216"/>
      <c r="D146" s="217" t="s">
        <v>109</v>
      </c>
      <c r="E146" s="218" t="s">
        <v>18</v>
      </c>
      <c r="F146" s="219" t="s">
        <v>208</v>
      </c>
      <c r="G146" s="216"/>
      <c r="H146" s="220">
        <v>1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6" t="s">
        <v>109</v>
      </c>
      <c r="AU146" s="226" t="s">
        <v>75</v>
      </c>
      <c r="AV146" s="13" t="s">
        <v>75</v>
      </c>
      <c r="AW146" s="13" t="s">
        <v>30</v>
      </c>
      <c r="AX146" s="13" t="s">
        <v>7</v>
      </c>
      <c r="AY146" s="226" t="s">
        <v>98</v>
      </c>
    </row>
    <row r="147" s="14" customFormat="1">
      <c r="A147" s="14"/>
      <c r="B147" s="227"/>
      <c r="C147" s="228"/>
      <c r="D147" s="217" t="s">
        <v>109</v>
      </c>
      <c r="E147" s="229" t="s">
        <v>18</v>
      </c>
      <c r="F147" s="230" t="s">
        <v>114</v>
      </c>
      <c r="G147" s="228"/>
      <c r="H147" s="231">
        <v>2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7" t="s">
        <v>109</v>
      </c>
      <c r="AU147" s="237" t="s">
        <v>75</v>
      </c>
      <c r="AV147" s="14" t="s">
        <v>105</v>
      </c>
      <c r="AW147" s="14" t="s">
        <v>30</v>
      </c>
      <c r="AX147" s="14" t="s">
        <v>73</v>
      </c>
      <c r="AY147" s="237" t="s">
        <v>98</v>
      </c>
    </row>
    <row r="148" s="2" customFormat="1" ht="21.75" customHeight="1">
      <c r="A148" s="38"/>
      <c r="B148" s="39"/>
      <c r="C148" s="197" t="s">
        <v>209</v>
      </c>
      <c r="D148" s="197" t="s">
        <v>100</v>
      </c>
      <c r="E148" s="198" t="s">
        <v>210</v>
      </c>
      <c r="F148" s="199" t="s">
        <v>211</v>
      </c>
      <c r="G148" s="200" t="s">
        <v>103</v>
      </c>
      <c r="H148" s="201">
        <v>1</v>
      </c>
      <c r="I148" s="202"/>
      <c r="J148" s="203">
        <f>ROUND(I148*H148,2)</f>
        <v>0</v>
      </c>
      <c r="K148" s="199" t="s">
        <v>104</v>
      </c>
      <c r="L148" s="44"/>
      <c r="M148" s="204" t="s">
        <v>18</v>
      </c>
      <c r="N148" s="205" t="s">
        <v>40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105</v>
      </c>
      <c r="AT148" s="208" t="s">
        <v>100</v>
      </c>
      <c r="AU148" s="208" t="s">
        <v>75</v>
      </c>
      <c r="AY148" s="17" t="s">
        <v>98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73</v>
      </c>
      <c r="BK148" s="209">
        <f>ROUND(I148*H148,2)</f>
        <v>0</v>
      </c>
      <c r="BL148" s="17" t="s">
        <v>105</v>
      </c>
      <c r="BM148" s="208" t="s">
        <v>212</v>
      </c>
    </row>
    <row r="149" s="2" customFormat="1">
      <c r="A149" s="38"/>
      <c r="B149" s="39"/>
      <c r="C149" s="40"/>
      <c r="D149" s="210" t="s">
        <v>107</v>
      </c>
      <c r="E149" s="40"/>
      <c r="F149" s="211" t="s">
        <v>213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107</v>
      </c>
      <c r="AU149" s="17" t="s">
        <v>75</v>
      </c>
    </row>
    <row r="150" s="13" customFormat="1">
      <c r="A150" s="13"/>
      <c r="B150" s="215"/>
      <c r="C150" s="216"/>
      <c r="D150" s="217" t="s">
        <v>109</v>
      </c>
      <c r="E150" s="218" t="s">
        <v>18</v>
      </c>
      <c r="F150" s="219" t="s">
        <v>214</v>
      </c>
      <c r="G150" s="216"/>
      <c r="H150" s="220">
        <v>1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6" t="s">
        <v>109</v>
      </c>
      <c r="AU150" s="226" t="s">
        <v>75</v>
      </c>
      <c r="AV150" s="13" t="s">
        <v>75</v>
      </c>
      <c r="AW150" s="13" t="s">
        <v>30</v>
      </c>
      <c r="AX150" s="13" t="s">
        <v>7</v>
      </c>
      <c r="AY150" s="226" t="s">
        <v>98</v>
      </c>
    </row>
    <row r="151" s="14" customFormat="1">
      <c r="A151" s="14"/>
      <c r="B151" s="227"/>
      <c r="C151" s="228"/>
      <c r="D151" s="217" t="s">
        <v>109</v>
      </c>
      <c r="E151" s="229" t="s">
        <v>18</v>
      </c>
      <c r="F151" s="230" t="s">
        <v>114</v>
      </c>
      <c r="G151" s="228"/>
      <c r="H151" s="231">
        <v>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7" t="s">
        <v>109</v>
      </c>
      <c r="AU151" s="237" t="s">
        <v>75</v>
      </c>
      <c r="AV151" s="14" t="s">
        <v>105</v>
      </c>
      <c r="AW151" s="14" t="s">
        <v>30</v>
      </c>
      <c r="AX151" s="14" t="s">
        <v>73</v>
      </c>
      <c r="AY151" s="237" t="s">
        <v>98</v>
      </c>
    </row>
    <row r="152" s="2" customFormat="1" ht="21.75" customHeight="1">
      <c r="A152" s="38"/>
      <c r="B152" s="39"/>
      <c r="C152" s="197" t="s">
        <v>215</v>
      </c>
      <c r="D152" s="197" t="s">
        <v>100</v>
      </c>
      <c r="E152" s="198" t="s">
        <v>216</v>
      </c>
      <c r="F152" s="199" t="s">
        <v>217</v>
      </c>
      <c r="G152" s="200" t="s">
        <v>103</v>
      </c>
      <c r="H152" s="201">
        <v>5</v>
      </c>
      <c r="I152" s="202"/>
      <c r="J152" s="203">
        <f>ROUND(I152*H152,2)</f>
        <v>0</v>
      </c>
      <c r="K152" s="199" t="s">
        <v>104</v>
      </c>
      <c r="L152" s="44"/>
      <c r="M152" s="204" t="s">
        <v>18</v>
      </c>
      <c r="N152" s="205" t="s">
        <v>40</v>
      </c>
      <c r="O152" s="84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105</v>
      </c>
      <c r="AT152" s="208" t="s">
        <v>100</v>
      </c>
      <c r="AU152" s="208" t="s">
        <v>75</v>
      </c>
      <c r="AY152" s="17" t="s">
        <v>98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7" t="s">
        <v>73</v>
      </c>
      <c r="BK152" s="209">
        <f>ROUND(I152*H152,2)</f>
        <v>0</v>
      </c>
      <c r="BL152" s="17" t="s">
        <v>105</v>
      </c>
      <c r="BM152" s="208" t="s">
        <v>218</v>
      </c>
    </row>
    <row r="153" s="2" customFormat="1">
      <c r="A153" s="38"/>
      <c r="B153" s="39"/>
      <c r="C153" s="40"/>
      <c r="D153" s="210" t="s">
        <v>107</v>
      </c>
      <c r="E153" s="40"/>
      <c r="F153" s="211" t="s">
        <v>219</v>
      </c>
      <c r="G153" s="40"/>
      <c r="H153" s="40"/>
      <c r="I153" s="212"/>
      <c r="J153" s="40"/>
      <c r="K153" s="40"/>
      <c r="L153" s="44"/>
      <c r="M153" s="213"/>
      <c r="N153" s="214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107</v>
      </c>
      <c r="AU153" s="17" t="s">
        <v>75</v>
      </c>
    </row>
    <row r="154" s="13" customFormat="1">
      <c r="A154" s="13"/>
      <c r="B154" s="215"/>
      <c r="C154" s="216"/>
      <c r="D154" s="217" t="s">
        <v>109</v>
      </c>
      <c r="E154" s="218" t="s">
        <v>18</v>
      </c>
      <c r="F154" s="219" t="s">
        <v>220</v>
      </c>
      <c r="G154" s="216"/>
      <c r="H154" s="220">
        <v>1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6" t="s">
        <v>109</v>
      </c>
      <c r="AU154" s="226" t="s">
        <v>75</v>
      </c>
      <c r="AV154" s="13" t="s">
        <v>75</v>
      </c>
      <c r="AW154" s="13" t="s">
        <v>30</v>
      </c>
      <c r="AX154" s="13" t="s">
        <v>7</v>
      </c>
      <c r="AY154" s="226" t="s">
        <v>98</v>
      </c>
    </row>
    <row r="155" s="13" customFormat="1">
      <c r="A155" s="13"/>
      <c r="B155" s="215"/>
      <c r="C155" s="216"/>
      <c r="D155" s="217" t="s">
        <v>109</v>
      </c>
      <c r="E155" s="218" t="s">
        <v>18</v>
      </c>
      <c r="F155" s="219" t="s">
        <v>221</v>
      </c>
      <c r="G155" s="216"/>
      <c r="H155" s="220">
        <v>1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6" t="s">
        <v>109</v>
      </c>
      <c r="AU155" s="226" t="s">
        <v>75</v>
      </c>
      <c r="AV155" s="13" t="s">
        <v>75</v>
      </c>
      <c r="AW155" s="13" t="s">
        <v>30</v>
      </c>
      <c r="AX155" s="13" t="s">
        <v>7</v>
      </c>
      <c r="AY155" s="226" t="s">
        <v>98</v>
      </c>
    </row>
    <row r="156" s="13" customFormat="1">
      <c r="A156" s="13"/>
      <c r="B156" s="215"/>
      <c r="C156" s="216"/>
      <c r="D156" s="217" t="s">
        <v>109</v>
      </c>
      <c r="E156" s="218" t="s">
        <v>18</v>
      </c>
      <c r="F156" s="219" t="s">
        <v>222</v>
      </c>
      <c r="G156" s="216"/>
      <c r="H156" s="220">
        <v>1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6" t="s">
        <v>109</v>
      </c>
      <c r="AU156" s="226" t="s">
        <v>75</v>
      </c>
      <c r="AV156" s="13" t="s">
        <v>75</v>
      </c>
      <c r="AW156" s="13" t="s">
        <v>30</v>
      </c>
      <c r="AX156" s="13" t="s">
        <v>7</v>
      </c>
      <c r="AY156" s="226" t="s">
        <v>98</v>
      </c>
    </row>
    <row r="157" s="13" customFormat="1">
      <c r="A157" s="13"/>
      <c r="B157" s="215"/>
      <c r="C157" s="216"/>
      <c r="D157" s="217" t="s">
        <v>109</v>
      </c>
      <c r="E157" s="218" t="s">
        <v>18</v>
      </c>
      <c r="F157" s="219" t="s">
        <v>223</v>
      </c>
      <c r="G157" s="216"/>
      <c r="H157" s="220">
        <v>1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6" t="s">
        <v>109</v>
      </c>
      <c r="AU157" s="226" t="s">
        <v>75</v>
      </c>
      <c r="AV157" s="13" t="s">
        <v>75</v>
      </c>
      <c r="AW157" s="13" t="s">
        <v>30</v>
      </c>
      <c r="AX157" s="13" t="s">
        <v>7</v>
      </c>
      <c r="AY157" s="226" t="s">
        <v>98</v>
      </c>
    </row>
    <row r="158" s="13" customFormat="1">
      <c r="A158" s="13"/>
      <c r="B158" s="215"/>
      <c r="C158" s="216"/>
      <c r="D158" s="217" t="s">
        <v>109</v>
      </c>
      <c r="E158" s="218" t="s">
        <v>18</v>
      </c>
      <c r="F158" s="219" t="s">
        <v>224</v>
      </c>
      <c r="G158" s="216"/>
      <c r="H158" s="220">
        <v>1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6" t="s">
        <v>109</v>
      </c>
      <c r="AU158" s="226" t="s">
        <v>75</v>
      </c>
      <c r="AV158" s="13" t="s">
        <v>75</v>
      </c>
      <c r="AW158" s="13" t="s">
        <v>30</v>
      </c>
      <c r="AX158" s="13" t="s">
        <v>7</v>
      </c>
      <c r="AY158" s="226" t="s">
        <v>98</v>
      </c>
    </row>
    <row r="159" s="14" customFormat="1">
      <c r="A159" s="14"/>
      <c r="B159" s="227"/>
      <c r="C159" s="228"/>
      <c r="D159" s="217" t="s">
        <v>109</v>
      </c>
      <c r="E159" s="229" t="s">
        <v>18</v>
      </c>
      <c r="F159" s="230" t="s">
        <v>114</v>
      </c>
      <c r="G159" s="228"/>
      <c r="H159" s="231">
        <v>5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7" t="s">
        <v>109</v>
      </c>
      <c r="AU159" s="237" t="s">
        <v>75</v>
      </c>
      <c r="AV159" s="14" t="s">
        <v>105</v>
      </c>
      <c r="AW159" s="14" t="s">
        <v>30</v>
      </c>
      <c r="AX159" s="14" t="s">
        <v>73</v>
      </c>
      <c r="AY159" s="237" t="s">
        <v>98</v>
      </c>
    </row>
    <row r="160" s="2" customFormat="1" ht="24.15" customHeight="1">
      <c r="A160" s="38"/>
      <c r="B160" s="39"/>
      <c r="C160" s="197" t="s">
        <v>225</v>
      </c>
      <c r="D160" s="197" t="s">
        <v>100</v>
      </c>
      <c r="E160" s="198" t="s">
        <v>226</v>
      </c>
      <c r="F160" s="199" t="s">
        <v>227</v>
      </c>
      <c r="G160" s="200" t="s">
        <v>103</v>
      </c>
      <c r="H160" s="201">
        <v>2</v>
      </c>
      <c r="I160" s="202"/>
      <c r="J160" s="203">
        <f>ROUND(I160*H160,2)</f>
        <v>0</v>
      </c>
      <c r="K160" s="199" t="s">
        <v>104</v>
      </c>
      <c r="L160" s="44"/>
      <c r="M160" s="204" t="s">
        <v>18</v>
      </c>
      <c r="N160" s="205" t="s">
        <v>40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105</v>
      </c>
      <c r="AT160" s="208" t="s">
        <v>100</v>
      </c>
      <c r="AU160" s="208" t="s">
        <v>75</v>
      </c>
      <c r="AY160" s="17" t="s">
        <v>98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73</v>
      </c>
      <c r="BK160" s="209">
        <f>ROUND(I160*H160,2)</f>
        <v>0</v>
      </c>
      <c r="BL160" s="17" t="s">
        <v>105</v>
      </c>
      <c r="BM160" s="208" t="s">
        <v>228</v>
      </c>
    </row>
    <row r="161" s="2" customFormat="1">
      <c r="A161" s="38"/>
      <c r="B161" s="39"/>
      <c r="C161" s="40"/>
      <c r="D161" s="210" t="s">
        <v>107</v>
      </c>
      <c r="E161" s="40"/>
      <c r="F161" s="211" t="s">
        <v>229</v>
      </c>
      <c r="G161" s="40"/>
      <c r="H161" s="40"/>
      <c r="I161" s="212"/>
      <c r="J161" s="40"/>
      <c r="K161" s="40"/>
      <c r="L161" s="44"/>
      <c r="M161" s="213"/>
      <c r="N161" s="21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107</v>
      </c>
      <c r="AU161" s="17" t="s">
        <v>75</v>
      </c>
    </row>
    <row r="162" s="13" customFormat="1">
      <c r="A162" s="13"/>
      <c r="B162" s="215"/>
      <c r="C162" s="216"/>
      <c r="D162" s="217" t="s">
        <v>109</v>
      </c>
      <c r="E162" s="218" t="s">
        <v>18</v>
      </c>
      <c r="F162" s="219" t="s">
        <v>200</v>
      </c>
      <c r="G162" s="216"/>
      <c r="H162" s="220">
        <v>1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6" t="s">
        <v>109</v>
      </c>
      <c r="AU162" s="226" t="s">
        <v>75</v>
      </c>
      <c r="AV162" s="13" t="s">
        <v>75</v>
      </c>
      <c r="AW162" s="13" t="s">
        <v>30</v>
      </c>
      <c r="AX162" s="13" t="s">
        <v>7</v>
      </c>
      <c r="AY162" s="226" t="s">
        <v>98</v>
      </c>
    </row>
    <row r="163" s="13" customFormat="1">
      <c r="A163" s="13"/>
      <c r="B163" s="215"/>
      <c r="C163" s="216"/>
      <c r="D163" s="217" t="s">
        <v>109</v>
      </c>
      <c r="E163" s="218" t="s">
        <v>18</v>
      </c>
      <c r="F163" s="219" t="s">
        <v>201</v>
      </c>
      <c r="G163" s="216"/>
      <c r="H163" s="220">
        <v>1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6" t="s">
        <v>109</v>
      </c>
      <c r="AU163" s="226" t="s">
        <v>75</v>
      </c>
      <c r="AV163" s="13" t="s">
        <v>75</v>
      </c>
      <c r="AW163" s="13" t="s">
        <v>30</v>
      </c>
      <c r="AX163" s="13" t="s">
        <v>7</v>
      </c>
      <c r="AY163" s="226" t="s">
        <v>98</v>
      </c>
    </row>
    <row r="164" s="14" customFormat="1">
      <c r="A164" s="14"/>
      <c r="B164" s="227"/>
      <c r="C164" s="228"/>
      <c r="D164" s="217" t="s">
        <v>109</v>
      </c>
      <c r="E164" s="229" t="s">
        <v>18</v>
      </c>
      <c r="F164" s="230" t="s">
        <v>114</v>
      </c>
      <c r="G164" s="228"/>
      <c r="H164" s="231">
        <v>2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7" t="s">
        <v>109</v>
      </c>
      <c r="AU164" s="237" t="s">
        <v>75</v>
      </c>
      <c r="AV164" s="14" t="s">
        <v>105</v>
      </c>
      <c r="AW164" s="14" t="s">
        <v>30</v>
      </c>
      <c r="AX164" s="14" t="s">
        <v>73</v>
      </c>
      <c r="AY164" s="237" t="s">
        <v>98</v>
      </c>
    </row>
    <row r="165" s="2" customFormat="1" ht="24.15" customHeight="1">
      <c r="A165" s="38"/>
      <c r="B165" s="39"/>
      <c r="C165" s="197" t="s">
        <v>230</v>
      </c>
      <c r="D165" s="197" t="s">
        <v>100</v>
      </c>
      <c r="E165" s="198" t="s">
        <v>231</v>
      </c>
      <c r="F165" s="199" t="s">
        <v>232</v>
      </c>
      <c r="G165" s="200" t="s">
        <v>103</v>
      </c>
      <c r="H165" s="201">
        <v>1</v>
      </c>
      <c r="I165" s="202"/>
      <c r="J165" s="203">
        <f>ROUND(I165*H165,2)</f>
        <v>0</v>
      </c>
      <c r="K165" s="199" t="s">
        <v>104</v>
      </c>
      <c r="L165" s="44"/>
      <c r="M165" s="204" t="s">
        <v>18</v>
      </c>
      <c r="N165" s="205" t="s">
        <v>40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105</v>
      </c>
      <c r="AT165" s="208" t="s">
        <v>100</v>
      </c>
      <c r="AU165" s="208" t="s">
        <v>75</v>
      </c>
      <c r="AY165" s="17" t="s">
        <v>98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73</v>
      </c>
      <c r="BK165" s="209">
        <f>ROUND(I165*H165,2)</f>
        <v>0</v>
      </c>
      <c r="BL165" s="17" t="s">
        <v>105</v>
      </c>
      <c r="BM165" s="208" t="s">
        <v>233</v>
      </c>
    </row>
    <row r="166" s="2" customFormat="1">
      <c r="A166" s="38"/>
      <c r="B166" s="39"/>
      <c r="C166" s="40"/>
      <c r="D166" s="210" t="s">
        <v>107</v>
      </c>
      <c r="E166" s="40"/>
      <c r="F166" s="211" t="s">
        <v>234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107</v>
      </c>
      <c r="AU166" s="17" t="s">
        <v>75</v>
      </c>
    </row>
    <row r="167" s="13" customFormat="1">
      <c r="A167" s="13"/>
      <c r="B167" s="215"/>
      <c r="C167" s="216"/>
      <c r="D167" s="217" t="s">
        <v>109</v>
      </c>
      <c r="E167" s="218" t="s">
        <v>18</v>
      </c>
      <c r="F167" s="219" t="s">
        <v>177</v>
      </c>
      <c r="G167" s="216"/>
      <c r="H167" s="220">
        <v>1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6" t="s">
        <v>109</v>
      </c>
      <c r="AU167" s="226" t="s">
        <v>75</v>
      </c>
      <c r="AV167" s="13" t="s">
        <v>75</v>
      </c>
      <c r="AW167" s="13" t="s">
        <v>30</v>
      </c>
      <c r="AX167" s="13" t="s">
        <v>7</v>
      </c>
      <c r="AY167" s="226" t="s">
        <v>98</v>
      </c>
    </row>
    <row r="168" s="14" customFormat="1">
      <c r="A168" s="14"/>
      <c r="B168" s="227"/>
      <c r="C168" s="228"/>
      <c r="D168" s="217" t="s">
        <v>109</v>
      </c>
      <c r="E168" s="229" t="s">
        <v>18</v>
      </c>
      <c r="F168" s="230" t="s">
        <v>114</v>
      </c>
      <c r="G168" s="228"/>
      <c r="H168" s="231">
        <v>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7" t="s">
        <v>109</v>
      </c>
      <c r="AU168" s="237" t="s">
        <v>75</v>
      </c>
      <c r="AV168" s="14" t="s">
        <v>105</v>
      </c>
      <c r="AW168" s="14" t="s">
        <v>30</v>
      </c>
      <c r="AX168" s="14" t="s">
        <v>73</v>
      </c>
      <c r="AY168" s="237" t="s">
        <v>98</v>
      </c>
    </row>
    <row r="169" s="2" customFormat="1" ht="24.15" customHeight="1">
      <c r="A169" s="38"/>
      <c r="B169" s="39"/>
      <c r="C169" s="197" t="s">
        <v>235</v>
      </c>
      <c r="D169" s="197" t="s">
        <v>100</v>
      </c>
      <c r="E169" s="198" t="s">
        <v>236</v>
      </c>
      <c r="F169" s="199" t="s">
        <v>237</v>
      </c>
      <c r="G169" s="200" t="s">
        <v>103</v>
      </c>
      <c r="H169" s="201">
        <v>1</v>
      </c>
      <c r="I169" s="202"/>
      <c r="J169" s="203">
        <f>ROUND(I169*H169,2)</f>
        <v>0</v>
      </c>
      <c r="K169" s="199" t="s">
        <v>104</v>
      </c>
      <c r="L169" s="44"/>
      <c r="M169" s="204" t="s">
        <v>18</v>
      </c>
      <c r="N169" s="205" t="s">
        <v>40</v>
      </c>
      <c r="O169" s="84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105</v>
      </c>
      <c r="AT169" s="208" t="s">
        <v>100</v>
      </c>
      <c r="AU169" s="208" t="s">
        <v>75</v>
      </c>
      <c r="AY169" s="17" t="s">
        <v>98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73</v>
      </c>
      <c r="BK169" s="209">
        <f>ROUND(I169*H169,2)</f>
        <v>0</v>
      </c>
      <c r="BL169" s="17" t="s">
        <v>105</v>
      </c>
      <c r="BM169" s="208" t="s">
        <v>238</v>
      </c>
    </row>
    <row r="170" s="2" customFormat="1">
      <c r="A170" s="38"/>
      <c r="B170" s="39"/>
      <c r="C170" s="40"/>
      <c r="D170" s="210" t="s">
        <v>107</v>
      </c>
      <c r="E170" s="40"/>
      <c r="F170" s="211" t="s">
        <v>239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107</v>
      </c>
      <c r="AU170" s="17" t="s">
        <v>75</v>
      </c>
    </row>
    <row r="171" s="13" customFormat="1">
      <c r="A171" s="13"/>
      <c r="B171" s="215"/>
      <c r="C171" s="216"/>
      <c r="D171" s="217" t="s">
        <v>109</v>
      </c>
      <c r="E171" s="218" t="s">
        <v>18</v>
      </c>
      <c r="F171" s="219" t="s">
        <v>186</v>
      </c>
      <c r="G171" s="216"/>
      <c r="H171" s="220">
        <v>1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6" t="s">
        <v>109</v>
      </c>
      <c r="AU171" s="226" t="s">
        <v>75</v>
      </c>
      <c r="AV171" s="13" t="s">
        <v>75</v>
      </c>
      <c r="AW171" s="13" t="s">
        <v>30</v>
      </c>
      <c r="AX171" s="13" t="s">
        <v>7</v>
      </c>
      <c r="AY171" s="226" t="s">
        <v>98</v>
      </c>
    </row>
    <row r="172" s="14" customFormat="1">
      <c r="A172" s="14"/>
      <c r="B172" s="227"/>
      <c r="C172" s="228"/>
      <c r="D172" s="217" t="s">
        <v>109</v>
      </c>
      <c r="E172" s="229" t="s">
        <v>18</v>
      </c>
      <c r="F172" s="230" t="s">
        <v>114</v>
      </c>
      <c r="G172" s="228"/>
      <c r="H172" s="231">
        <v>1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7" t="s">
        <v>109</v>
      </c>
      <c r="AU172" s="237" t="s">
        <v>75</v>
      </c>
      <c r="AV172" s="14" t="s">
        <v>105</v>
      </c>
      <c r="AW172" s="14" t="s">
        <v>30</v>
      </c>
      <c r="AX172" s="14" t="s">
        <v>73</v>
      </c>
      <c r="AY172" s="237" t="s">
        <v>98</v>
      </c>
    </row>
    <row r="173" s="2" customFormat="1" ht="21.75" customHeight="1">
      <c r="A173" s="38"/>
      <c r="B173" s="39"/>
      <c r="C173" s="197" t="s">
        <v>240</v>
      </c>
      <c r="D173" s="197" t="s">
        <v>100</v>
      </c>
      <c r="E173" s="198" t="s">
        <v>241</v>
      </c>
      <c r="F173" s="199" t="s">
        <v>242</v>
      </c>
      <c r="G173" s="200" t="s">
        <v>103</v>
      </c>
      <c r="H173" s="201">
        <v>1</v>
      </c>
      <c r="I173" s="202"/>
      <c r="J173" s="203">
        <f>ROUND(I173*H173,2)</f>
        <v>0</v>
      </c>
      <c r="K173" s="199" t="s">
        <v>18</v>
      </c>
      <c r="L173" s="44"/>
      <c r="M173" s="204" t="s">
        <v>18</v>
      </c>
      <c r="N173" s="205" t="s">
        <v>40</v>
      </c>
      <c r="O173" s="84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105</v>
      </c>
      <c r="AT173" s="208" t="s">
        <v>100</v>
      </c>
      <c r="AU173" s="208" t="s">
        <v>75</v>
      </c>
      <c r="AY173" s="17" t="s">
        <v>98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7" t="s">
        <v>73</v>
      </c>
      <c r="BK173" s="209">
        <f>ROUND(I173*H173,2)</f>
        <v>0</v>
      </c>
      <c r="BL173" s="17" t="s">
        <v>105</v>
      </c>
      <c r="BM173" s="208" t="s">
        <v>243</v>
      </c>
    </row>
    <row r="174" s="13" customFormat="1">
      <c r="A174" s="13"/>
      <c r="B174" s="215"/>
      <c r="C174" s="216"/>
      <c r="D174" s="217" t="s">
        <v>109</v>
      </c>
      <c r="E174" s="218" t="s">
        <v>18</v>
      </c>
      <c r="F174" s="219" t="s">
        <v>244</v>
      </c>
      <c r="G174" s="216"/>
      <c r="H174" s="220">
        <v>1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109</v>
      </c>
      <c r="AU174" s="226" t="s">
        <v>75</v>
      </c>
      <c r="AV174" s="13" t="s">
        <v>75</v>
      </c>
      <c r="AW174" s="13" t="s">
        <v>30</v>
      </c>
      <c r="AX174" s="13" t="s">
        <v>7</v>
      </c>
      <c r="AY174" s="226" t="s">
        <v>98</v>
      </c>
    </row>
    <row r="175" s="14" customFormat="1">
      <c r="A175" s="14"/>
      <c r="B175" s="227"/>
      <c r="C175" s="228"/>
      <c r="D175" s="217" t="s">
        <v>109</v>
      </c>
      <c r="E175" s="229" t="s">
        <v>18</v>
      </c>
      <c r="F175" s="230" t="s">
        <v>114</v>
      </c>
      <c r="G175" s="228"/>
      <c r="H175" s="231">
        <v>1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7" t="s">
        <v>109</v>
      </c>
      <c r="AU175" s="237" t="s">
        <v>75</v>
      </c>
      <c r="AV175" s="14" t="s">
        <v>105</v>
      </c>
      <c r="AW175" s="14" t="s">
        <v>30</v>
      </c>
      <c r="AX175" s="14" t="s">
        <v>73</v>
      </c>
      <c r="AY175" s="237" t="s">
        <v>98</v>
      </c>
    </row>
    <row r="176" s="2" customFormat="1" ht="16.5" customHeight="1">
      <c r="A176" s="38"/>
      <c r="B176" s="39"/>
      <c r="C176" s="197" t="s">
        <v>245</v>
      </c>
      <c r="D176" s="197" t="s">
        <v>100</v>
      </c>
      <c r="E176" s="198" t="s">
        <v>246</v>
      </c>
      <c r="F176" s="199" t="s">
        <v>247</v>
      </c>
      <c r="G176" s="200" t="s">
        <v>248</v>
      </c>
      <c r="H176" s="201">
        <v>6.7000000000000002</v>
      </c>
      <c r="I176" s="202"/>
      <c r="J176" s="203">
        <f>ROUND(I176*H176,2)</f>
        <v>0</v>
      </c>
      <c r="K176" s="199" t="s">
        <v>18</v>
      </c>
      <c r="L176" s="44"/>
      <c r="M176" s="204" t="s">
        <v>18</v>
      </c>
      <c r="N176" s="205" t="s">
        <v>40</v>
      </c>
      <c r="O176" s="84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105</v>
      </c>
      <c r="AT176" s="208" t="s">
        <v>100</v>
      </c>
      <c r="AU176" s="208" t="s">
        <v>75</v>
      </c>
      <c r="AY176" s="17" t="s">
        <v>98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7" t="s">
        <v>73</v>
      </c>
      <c r="BK176" s="209">
        <f>ROUND(I176*H176,2)</f>
        <v>0</v>
      </c>
      <c r="BL176" s="17" t="s">
        <v>105</v>
      </c>
      <c r="BM176" s="208" t="s">
        <v>249</v>
      </c>
    </row>
    <row r="177" s="13" customFormat="1">
      <c r="A177" s="13"/>
      <c r="B177" s="215"/>
      <c r="C177" s="216"/>
      <c r="D177" s="217" t="s">
        <v>109</v>
      </c>
      <c r="E177" s="218" t="s">
        <v>18</v>
      </c>
      <c r="F177" s="219" t="s">
        <v>250</v>
      </c>
      <c r="G177" s="216"/>
      <c r="H177" s="220">
        <v>0.40000000000000002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6" t="s">
        <v>109</v>
      </c>
      <c r="AU177" s="226" t="s">
        <v>75</v>
      </c>
      <c r="AV177" s="13" t="s">
        <v>75</v>
      </c>
      <c r="AW177" s="13" t="s">
        <v>30</v>
      </c>
      <c r="AX177" s="13" t="s">
        <v>7</v>
      </c>
      <c r="AY177" s="226" t="s">
        <v>98</v>
      </c>
    </row>
    <row r="178" s="13" customFormat="1">
      <c r="A178" s="13"/>
      <c r="B178" s="215"/>
      <c r="C178" s="216"/>
      <c r="D178" s="217" t="s">
        <v>109</v>
      </c>
      <c r="E178" s="218" t="s">
        <v>18</v>
      </c>
      <c r="F178" s="219" t="s">
        <v>251</v>
      </c>
      <c r="G178" s="216"/>
      <c r="H178" s="220">
        <v>0.59999999999999998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6" t="s">
        <v>109</v>
      </c>
      <c r="AU178" s="226" t="s">
        <v>75</v>
      </c>
      <c r="AV178" s="13" t="s">
        <v>75</v>
      </c>
      <c r="AW178" s="13" t="s">
        <v>30</v>
      </c>
      <c r="AX178" s="13" t="s">
        <v>7</v>
      </c>
      <c r="AY178" s="226" t="s">
        <v>98</v>
      </c>
    </row>
    <row r="179" s="13" customFormat="1">
      <c r="A179" s="13"/>
      <c r="B179" s="215"/>
      <c r="C179" s="216"/>
      <c r="D179" s="217" t="s">
        <v>109</v>
      </c>
      <c r="E179" s="218" t="s">
        <v>18</v>
      </c>
      <c r="F179" s="219" t="s">
        <v>252</v>
      </c>
      <c r="G179" s="216"/>
      <c r="H179" s="220">
        <v>0.29999999999999999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6" t="s">
        <v>109</v>
      </c>
      <c r="AU179" s="226" t="s">
        <v>75</v>
      </c>
      <c r="AV179" s="13" t="s">
        <v>75</v>
      </c>
      <c r="AW179" s="13" t="s">
        <v>30</v>
      </c>
      <c r="AX179" s="13" t="s">
        <v>7</v>
      </c>
      <c r="AY179" s="226" t="s">
        <v>98</v>
      </c>
    </row>
    <row r="180" s="13" customFormat="1">
      <c r="A180" s="13"/>
      <c r="B180" s="215"/>
      <c r="C180" s="216"/>
      <c r="D180" s="217" t="s">
        <v>109</v>
      </c>
      <c r="E180" s="218" t="s">
        <v>18</v>
      </c>
      <c r="F180" s="219" t="s">
        <v>253</v>
      </c>
      <c r="G180" s="216"/>
      <c r="H180" s="220">
        <v>0.40000000000000002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6" t="s">
        <v>109</v>
      </c>
      <c r="AU180" s="226" t="s">
        <v>75</v>
      </c>
      <c r="AV180" s="13" t="s">
        <v>75</v>
      </c>
      <c r="AW180" s="13" t="s">
        <v>30</v>
      </c>
      <c r="AX180" s="13" t="s">
        <v>7</v>
      </c>
      <c r="AY180" s="226" t="s">
        <v>98</v>
      </c>
    </row>
    <row r="181" s="13" customFormat="1">
      <c r="A181" s="13"/>
      <c r="B181" s="215"/>
      <c r="C181" s="216"/>
      <c r="D181" s="217" t="s">
        <v>109</v>
      </c>
      <c r="E181" s="218" t="s">
        <v>18</v>
      </c>
      <c r="F181" s="219" t="s">
        <v>254</v>
      </c>
      <c r="G181" s="216"/>
      <c r="H181" s="220">
        <v>5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6" t="s">
        <v>109</v>
      </c>
      <c r="AU181" s="226" t="s">
        <v>75</v>
      </c>
      <c r="AV181" s="13" t="s">
        <v>75</v>
      </c>
      <c r="AW181" s="13" t="s">
        <v>30</v>
      </c>
      <c r="AX181" s="13" t="s">
        <v>7</v>
      </c>
      <c r="AY181" s="226" t="s">
        <v>98</v>
      </c>
    </row>
    <row r="182" s="14" customFormat="1">
      <c r="A182" s="14"/>
      <c r="B182" s="227"/>
      <c r="C182" s="228"/>
      <c r="D182" s="217" t="s">
        <v>109</v>
      </c>
      <c r="E182" s="229" t="s">
        <v>18</v>
      </c>
      <c r="F182" s="230" t="s">
        <v>114</v>
      </c>
      <c r="G182" s="228"/>
      <c r="H182" s="231">
        <v>6.7000000000000002</v>
      </c>
      <c r="I182" s="232"/>
      <c r="J182" s="228"/>
      <c r="K182" s="228"/>
      <c r="L182" s="233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7" t="s">
        <v>109</v>
      </c>
      <c r="AU182" s="237" t="s">
        <v>75</v>
      </c>
      <c r="AV182" s="14" t="s">
        <v>105</v>
      </c>
      <c r="AW182" s="14" t="s">
        <v>30</v>
      </c>
      <c r="AX182" s="14" t="s">
        <v>73</v>
      </c>
      <c r="AY182" s="237" t="s">
        <v>98</v>
      </c>
    </row>
    <row r="183" s="2" customFormat="1" ht="6.96" customHeight="1">
      <c r="A183" s="38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AnNG47zv19sYegRkTATVbhigwFJvSMew7Z8wcccvx45DFPZ4kFmogFFdQbo5AvTA8FDFbaRnB880UblVWPeTqg==" hashValue="46g5MiylBEfDYGkpcwdWDj42jtAtPGfoYmQMotrIDL6iTClhezX49s7KgDY2BlhmpksWEj0H5ZglrI4kt8CXtg==" algorithmName="SHA-512" password="CC35"/>
  <autoFilter ref="C74:K182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1/112151112"/>
    <hyperlink ref="F86" r:id="rId2" display="https://podminky.urs.cz/item/CS_URS_2023_01/112151113"/>
    <hyperlink ref="F91" r:id="rId3" display="https://podminky.urs.cz/item/CS_URS_2023_01/112151114"/>
    <hyperlink ref="F95" r:id="rId4" display="https://podminky.urs.cz/item/CS_URS_2023_01/112151313"/>
    <hyperlink ref="F99" r:id="rId5" display="https://podminky.urs.cz/item/CS_URS_2023_01/112151316"/>
    <hyperlink ref="F103" r:id="rId6" display="https://podminky.urs.cz/item/CS_URS_2023_01/162201411"/>
    <hyperlink ref="F105" r:id="rId7" display="https://podminky.urs.cz/item/CS_URS_2023_01/162201412"/>
    <hyperlink ref="F107" r:id="rId8" display="https://podminky.urs.cz/item/CS_URS_2023_01/162201413"/>
    <hyperlink ref="F109" r:id="rId9" display="https://podminky.urs.cz/item/CS_URS_2023_01/184852136"/>
    <hyperlink ref="F113" r:id="rId10" display="https://podminky.urs.cz/item/CS_URS_2023_01/184852137"/>
    <hyperlink ref="F117" r:id="rId11" display="https://podminky.urs.cz/item/CS_URS_2023_01/184852138"/>
    <hyperlink ref="F122" r:id="rId12" display="https://podminky.urs.cz/item/CS_URS_2023_01/184852139"/>
    <hyperlink ref="F129" r:id="rId13" display="https://podminky.urs.cz/item/CS_URS_2023_01/184852141"/>
    <hyperlink ref="F134" r:id="rId14" display="https://podminky.urs.cz/item/CS_URS_2023_01/184852142"/>
    <hyperlink ref="F139" r:id="rId15" display="https://podminky.urs.cz/item/CS_URS_2023_01/184852143"/>
    <hyperlink ref="F144" r:id="rId16" display="https://podminky.urs.cz/item/CS_URS_2023_01/184852236"/>
    <hyperlink ref="F149" r:id="rId17" display="https://podminky.urs.cz/item/CS_URS_2023_01/184852237"/>
    <hyperlink ref="F153" r:id="rId18" display="https://podminky.urs.cz/item/CS_URS_2023_01/184852238"/>
    <hyperlink ref="F161" r:id="rId19" display="https://podminky.urs.cz/item/CS_URS_2023_01/184852443"/>
    <hyperlink ref="F166" r:id="rId20" display="https://podminky.urs.cz/item/CS_URS_2023_01/184852439"/>
    <hyperlink ref="F170" r:id="rId21" display="https://podminky.urs.cz/item/CS_URS_2023_01/1848524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5" customFormat="1" ht="45" customHeight="1">
      <c r="B3" s="245"/>
      <c r="C3" s="246" t="s">
        <v>255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256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257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258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259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260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261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262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263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264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265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72</v>
      </c>
      <c r="F18" s="252" t="s">
        <v>266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267</v>
      </c>
      <c r="F19" s="252" t="s">
        <v>268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269</v>
      </c>
      <c r="F20" s="252" t="s">
        <v>270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271</v>
      </c>
      <c r="F21" s="252" t="s">
        <v>272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273</v>
      </c>
      <c r="F22" s="252" t="s">
        <v>274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275</v>
      </c>
      <c r="F23" s="252" t="s">
        <v>276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277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278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279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280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281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282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283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284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285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84</v>
      </c>
      <c r="F36" s="252"/>
      <c r="G36" s="252" t="s">
        <v>286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287</v>
      </c>
      <c r="F37" s="252"/>
      <c r="G37" s="252" t="s">
        <v>288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50</v>
      </c>
      <c r="F38" s="252"/>
      <c r="G38" s="252" t="s">
        <v>289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51</v>
      </c>
      <c r="F39" s="252"/>
      <c r="G39" s="252" t="s">
        <v>290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85</v>
      </c>
      <c r="F40" s="252"/>
      <c r="G40" s="252" t="s">
        <v>291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86</v>
      </c>
      <c r="F41" s="252"/>
      <c r="G41" s="252" t="s">
        <v>292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293</v>
      </c>
      <c r="F42" s="252"/>
      <c r="G42" s="252" t="s">
        <v>294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295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296</v>
      </c>
      <c r="F44" s="252"/>
      <c r="G44" s="252" t="s">
        <v>297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88</v>
      </c>
      <c r="F45" s="252"/>
      <c r="G45" s="252" t="s">
        <v>298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299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300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301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302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303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304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305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306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307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308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309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310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311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312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313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314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315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316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317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318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319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320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321</v>
      </c>
      <c r="D76" s="270"/>
      <c r="E76" s="270"/>
      <c r="F76" s="270" t="s">
        <v>322</v>
      </c>
      <c r="G76" s="271"/>
      <c r="H76" s="270" t="s">
        <v>51</v>
      </c>
      <c r="I76" s="270" t="s">
        <v>54</v>
      </c>
      <c r="J76" s="270" t="s">
        <v>323</v>
      </c>
      <c r="K76" s="269"/>
    </row>
    <row r="77" s="1" customFormat="1" ht="17.25" customHeight="1">
      <c r="B77" s="267"/>
      <c r="C77" s="272" t="s">
        <v>324</v>
      </c>
      <c r="D77" s="272"/>
      <c r="E77" s="272"/>
      <c r="F77" s="273" t="s">
        <v>325</v>
      </c>
      <c r="G77" s="274"/>
      <c r="H77" s="272"/>
      <c r="I77" s="272"/>
      <c r="J77" s="272" t="s">
        <v>326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50</v>
      </c>
      <c r="D79" s="277"/>
      <c r="E79" s="277"/>
      <c r="F79" s="278" t="s">
        <v>327</v>
      </c>
      <c r="G79" s="279"/>
      <c r="H79" s="255" t="s">
        <v>328</v>
      </c>
      <c r="I79" s="255" t="s">
        <v>329</v>
      </c>
      <c r="J79" s="255">
        <v>20</v>
      </c>
      <c r="K79" s="269"/>
    </row>
    <row r="80" s="1" customFormat="1" ht="15" customHeight="1">
      <c r="B80" s="267"/>
      <c r="C80" s="255" t="s">
        <v>330</v>
      </c>
      <c r="D80" s="255"/>
      <c r="E80" s="255"/>
      <c r="F80" s="278" t="s">
        <v>327</v>
      </c>
      <c r="G80" s="279"/>
      <c r="H80" s="255" t="s">
        <v>331</v>
      </c>
      <c r="I80" s="255" t="s">
        <v>329</v>
      </c>
      <c r="J80" s="255">
        <v>120</v>
      </c>
      <c r="K80" s="269"/>
    </row>
    <row r="81" s="1" customFormat="1" ht="15" customHeight="1">
      <c r="B81" s="280"/>
      <c r="C81" s="255" t="s">
        <v>332</v>
      </c>
      <c r="D81" s="255"/>
      <c r="E81" s="255"/>
      <c r="F81" s="278" t="s">
        <v>333</v>
      </c>
      <c r="G81" s="279"/>
      <c r="H81" s="255" t="s">
        <v>334</v>
      </c>
      <c r="I81" s="255" t="s">
        <v>329</v>
      </c>
      <c r="J81" s="255">
        <v>50</v>
      </c>
      <c r="K81" s="269"/>
    </row>
    <row r="82" s="1" customFormat="1" ht="15" customHeight="1">
      <c r="B82" s="280"/>
      <c r="C82" s="255" t="s">
        <v>335</v>
      </c>
      <c r="D82" s="255"/>
      <c r="E82" s="255"/>
      <c r="F82" s="278" t="s">
        <v>327</v>
      </c>
      <c r="G82" s="279"/>
      <c r="H82" s="255" t="s">
        <v>336</v>
      </c>
      <c r="I82" s="255" t="s">
        <v>337</v>
      </c>
      <c r="J82" s="255"/>
      <c r="K82" s="269"/>
    </row>
    <row r="83" s="1" customFormat="1" ht="15" customHeight="1">
      <c r="B83" s="280"/>
      <c r="C83" s="281" t="s">
        <v>338</v>
      </c>
      <c r="D83" s="281"/>
      <c r="E83" s="281"/>
      <c r="F83" s="282" t="s">
        <v>333</v>
      </c>
      <c r="G83" s="281"/>
      <c r="H83" s="281" t="s">
        <v>339</v>
      </c>
      <c r="I83" s="281" t="s">
        <v>329</v>
      </c>
      <c r="J83" s="281">
        <v>15</v>
      </c>
      <c r="K83" s="269"/>
    </row>
    <row r="84" s="1" customFormat="1" ht="15" customHeight="1">
      <c r="B84" s="280"/>
      <c r="C84" s="281" t="s">
        <v>340</v>
      </c>
      <c r="D84" s="281"/>
      <c r="E84" s="281"/>
      <c r="F84" s="282" t="s">
        <v>333</v>
      </c>
      <c r="G84" s="281"/>
      <c r="H84" s="281" t="s">
        <v>341</v>
      </c>
      <c r="I84" s="281" t="s">
        <v>329</v>
      </c>
      <c r="J84" s="281">
        <v>15</v>
      </c>
      <c r="K84" s="269"/>
    </row>
    <row r="85" s="1" customFormat="1" ht="15" customHeight="1">
      <c r="B85" s="280"/>
      <c r="C85" s="281" t="s">
        <v>342</v>
      </c>
      <c r="D85" s="281"/>
      <c r="E85" s="281"/>
      <c r="F85" s="282" t="s">
        <v>333</v>
      </c>
      <c r="G85" s="281"/>
      <c r="H85" s="281" t="s">
        <v>343</v>
      </c>
      <c r="I85" s="281" t="s">
        <v>329</v>
      </c>
      <c r="J85" s="281">
        <v>20</v>
      </c>
      <c r="K85" s="269"/>
    </row>
    <row r="86" s="1" customFormat="1" ht="15" customHeight="1">
      <c r="B86" s="280"/>
      <c r="C86" s="281" t="s">
        <v>344</v>
      </c>
      <c r="D86" s="281"/>
      <c r="E86" s="281"/>
      <c r="F86" s="282" t="s">
        <v>333</v>
      </c>
      <c r="G86" s="281"/>
      <c r="H86" s="281" t="s">
        <v>345</v>
      </c>
      <c r="I86" s="281" t="s">
        <v>329</v>
      </c>
      <c r="J86" s="281">
        <v>20</v>
      </c>
      <c r="K86" s="269"/>
    </row>
    <row r="87" s="1" customFormat="1" ht="15" customHeight="1">
      <c r="B87" s="280"/>
      <c r="C87" s="255" t="s">
        <v>346</v>
      </c>
      <c r="D87" s="255"/>
      <c r="E87" s="255"/>
      <c r="F87" s="278" t="s">
        <v>333</v>
      </c>
      <c r="G87" s="279"/>
      <c r="H87" s="255" t="s">
        <v>347</v>
      </c>
      <c r="I87" s="255" t="s">
        <v>329</v>
      </c>
      <c r="J87" s="255">
        <v>50</v>
      </c>
      <c r="K87" s="269"/>
    </row>
    <row r="88" s="1" customFormat="1" ht="15" customHeight="1">
      <c r="B88" s="280"/>
      <c r="C88" s="255" t="s">
        <v>348</v>
      </c>
      <c r="D88" s="255"/>
      <c r="E88" s="255"/>
      <c r="F88" s="278" t="s">
        <v>333</v>
      </c>
      <c r="G88" s="279"/>
      <c r="H88" s="255" t="s">
        <v>349</v>
      </c>
      <c r="I88" s="255" t="s">
        <v>329</v>
      </c>
      <c r="J88" s="255">
        <v>20</v>
      </c>
      <c r="K88" s="269"/>
    </row>
    <row r="89" s="1" customFormat="1" ht="15" customHeight="1">
      <c r="B89" s="280"/>
      <c r="C89" s="255" t="s">
        <v>350</v>
      </c>
      <c r="D89" s="255"/>
      <c r="E89" s="255"/>
      <c r="F89" s="278" t="s">
        <v>333</v>
      </c>
      <c r="G89" s="279"/>
      <c r="H89" s="255" t="s">
        <v>351</v>
      </c>
      <c r="I89" s="255" t="s">
        <v>329</v>
      </c>
      <c r="J89" s="255">
        <v>20</v>
      </c>
      <c r="K89" s="269"/>
    </row>
    <row r="90" s="1" customFormat="1" ht="15" customHeight="1">
      <c r="B90" s="280"/>
      <c r="C90" s="255" t="s">
        <v>352</v>
      </c>
      <c r="D90" s="255"/>
      <c r="E90" s="255"/>
      <c r="F90" s="278" t="s">
        <v>333</v>
      </c>
      <c r="G90" s="279"/>
      <c r="H90" s="255" t="s">
        <v>353</v>
      </c>
      <c r="I90" s="255" t="s">
        <v>329</v>
      </c>
      <c r="J90" s="255">
        <v>50</v>
      </c>
      <c r="K90" s="269"/>
    </row>
    <row r="91" s="1" customFormat="1" ht="15" customHeight="1">
      <c r="B91" s="280"/>
      <c r="C91" s="255" t="s">
        <v>354</v>
      </c>
      <c r="D91" s="255"/>
      <c r="E91" s="255"/>
      <c r="F91" s="278" t="s">
        <v>333</v>
      </c>
      <c r="G91" s="279"/>
      <c r="H91" s="255" t="s">
        <v>354</v>
      </c>
      <c r="I91" s="255" t="s">
        <v>329</v>
      </c>
      <c r="J91" s="255">
        <v>50</v>
      </c>
      <c r="K91" s="269"/>
    </row>
    <row r="92" s="1" customFormat="1" ht="15" customHeight="1">
      <c r="B92" s="280"/>
      <c r="C92" s="255" t="s">
        <v>355</v>
      </c>
      <c r="D92" s="255"/>
      <c r="E92" s="255"/>
      <c r="F92" s="278" t="s">
        <v>333</v>
      </c>
      <c r="G92" s="279"/>
      <c r="H92" s="255" t="s">
        <v>356</v>
      </c>
      <c r="I92" s="255" t="s">
        <v>329</v>
      </c>
      <c r="J92" s="255">
        <v>255</v>
      </c>
      <c r="K92" s="269"/>
    </row>
    <row r="93" s="1" customFormat="1" ht="15" customHeight="1">
      <c r="B93" s="280"/>
      <c r="C93" s="255" t="s">
        <v>357</v>
      </c>
      <c r="D93" s="255"/>
      <c r="E93" s="255"/>
      <c r="F93" s="278" t="s">
        <v>327</v>
      </c>
      <c r="G93" s="279"/>
      <c r="H93" s="255" t="s">
        <v>358</v>
      </c>
      <c r="I93" s="255" t="s">
        <v>359</v>
      </c>
      <c r="J93" s="255"/>
      <c r="K93" s="269"/>
    </row>
    <row r="94" s="1" customFormat="1" ht="15" customHeight="1">
      <c r="B94" s="280"/>
      <c r="C94" s="255" t="s">
        <v>360</v>
      </c>
      <c r="D94" s="255"/>
      <c r="E94" s="255"/>
      <c r="F94" s="278" t="s">
        <v>327</v>
      </c>
      <c r="G94" s="279"/>
      <c r="H94" s="255" t="s">
        <v>361</v>
      </c>
      <c r="I94" s="255" t="s">
        <v>362</v>
      </c>
      <c r="J94" s="255"/>
      <c r="K94" s="269"/>
    </row>
    <row r="95" s="1" customFormat="1" ht="15" customHeight="1">
      <c r="B95" s="280"/>
      <c r="C95" s="255" t="s">
        <v>363</v>
      </c>
      <c r="D95" s="255"/>
      <c r="E95" s="255"/>
      <c r="F95" s="278" t="s">
        <v>327</v>
      </c>
      <c r="G95" s="279"/>
      <c r="H95" s="255" t="s">
        <v>363</v>
      </c>
      <c r="I95" s="255" t="s">
        <v>362</v>
      </c>
      <c r="J95" s="255"/>
      <c r="K95" s="269"/>
    </row>
    <row r="96" s="1" customFormat="1" ht="15" customHeight="1">
      <c r="B96" s="280"/>
      <c r="C96" s="255" t="s">
        <v>35</v>
      </c>
      <c r="D96" s="255"/>
      <c r="E96" s="255"/>
      <c r="F96" s="278" t="s">
        <v>327</v>
      </c>
      <c r="G96" s="279"/>
      <c r="H96" s="255" t="s">
        <v>364</v>
      </c>
      <c r="I96" s="255" t="s">
        <v>362</v>
      </c>
      <c r="J96" s="255"/>
      <c r="K96" s="269"/>
    </row>
    <row r="97" s="1" customFormat="1" ht="15" customHeight="1">
      <c r="B97" s="280"/>
      <c r="C97" s="255" t="s">
        <v>45</v>
      </c>
      <c r="D97" s="255"/>
      <c r="E97" s="255"/>
      <c r="F97" s="278" t="s">
        <v>327</v>
      </c>
      <c r="G97" s="279"/>
      <c r="H97" s="255" t="s">
        <v>365</v>
      </c>
      <c r="I97" s="255" t="s">
        <v>362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366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321</v>
      </c>
      <c r="D103" s="270"/>
      <c r="E103" s="270"/>
      <c r="F103" s="270" t="s">
        <v>322</v>
      </c>
      <c r="G103" s="271"/>
      <c r="H103" s="270" t="s">
        <v>51</v>
      </c>
      <c r="I103" s="270" t="s">
        <v>54</v>
      </c>
      <c r="J103" s="270" t="s">
        <v>323</v>
      </c>
      <c r="K103" s="269"/>
    </row>
    <row r="104" s="1" customFormat="1" ht="17.25" customHeight="1">
      <c r="B104" s="267"/>
      <c r="C104" s="272" t="s">
        <v>324</v>
      </c>
      <c r="D104" s="272"/>
      <c r="E104" s="272"/>
      <c r="F104" s="273" t="s">
        <v>325</v>
      </c>
      <c r="G104" s="274"/>
      <c r="H104" s="272"/>
      <c r="I104" s="272"/>
      <c r="J104" s="272" t="s">
        <v>326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50</v>
      </c>
      <c r="D106" s="277"/>
      <c r="E106" s="277"/>
      <c r="F106" s="278" t="s">
        <v>327</v>
      </c>
      <c r="G106" s="255"/>
      <c r="H106" s="255" t="s">
        <v>367</v>
      </c>
      <c r="I106" s="255" t="s">
        <v>329</v>
      </c>
      <c r="J106" s="255">
        <v>20</v>
      </c>
      <c r="K106" s="269"/>
    </row>
    <row r="107" s="1" customFormat="1" ht="15" customHeight="1">
      <c r="B107" s="267"/>
      <c r="C107" s="255" t="s">
        <v>330</v>
      </c>
      <c r="D107" s="255"/>
      <c r="E107" s="255"/>
      <c r="F107" s="278" t="s">
        <v>327</v>
      </c>
      <c r="G107" s="255"/>
      <c r="H107" s="255" t="s">
        <v>367</v>
      </c>
      <c r="I107" s="255" t="s">
        <v>329</v>
      </c>
      <c r="J107" s="255">
        <v>120</v>
      </c>
      <c r="K107" s="269"/>
    </row>
    <row r="108" s="1" customFormat="1" ht="15" customHeight="1">
      <c r="B108" s="280"/>
      <c r="C108" s="255" t="s">
        <v>332</v>
      </c>
      <c r="D108" s="255"/>
      <c r="E108" s="255"/>
      <c r="F108" s="278" t="s">
        <v>333</v>
      </c>
      <c r="G108" s="255"/>
      <c r="H108" s="255" t="s">
        <v>367</v>
      </c>
      <c r="I108" s="255" t="s">
        <v>329</v>
      </c>
      <c r="J108" s="255">
        <v>50</v>
      </c>
      <c r="K108" s="269"/>
    </row>
    <row r="109" s="1" customFormat="1" ht="15" customHeight="1">
      <c r="B109" s="280"/>
      <c r="C109" s="255" t="s">
        <v>335</v>
      </c>
      <c r="D109" s="255"/>
      <c r="E109" s="255"/>
      <c r="F109" s="278" t="s">
        <v>327</v>
      </c>
      <c r="G109" s="255"/>
      <c r="H109" s="255" t="s">
        <v>367</v>
      </c>
      <c r="I109" s="255" t="s">
        <v>337</v>
      </c>
      <c r="J109" s="255"/>
      <c r="K109" s="269"/>
    </row>
    <row r="110" s="1" customFormat="1" ht="15" customHeight="1">
      <c r="B110" s="280"/>
      <c r="C110" s="255" t="s">
        <v>346</v>
      </c>
      <c r="D110" s="255"/>
      <c r="E110" s="255"/>
      <c r="F110" s="278" t="s">
        <v>333</v>
      </c>
      <c r="G110" s="255"/>
      <c r="H110" s="255" t="s">
        <v>367</v>
      </c>
      <c r="I110" s="255" t="s">
        <v>329</v>
      </c>
      <c r="J110" s="255">
        <v>50</v>
      </c>
      <c r="K110" s="269"/>
    </row>
    <row r="111" s="1" customFormat="1" ht="15" customHeight="1">
      <c r="B111" s="280"/>
      <c r="C111" s="255" t="s">
        <v>354</v>
      </c>
      <c r="D111" s="255"/>
      <c r="E111" s="255"/>
      <c r="F111" s="278" t="s">
        <v>333</v>
      </c>
      <c r="G111" s="255"/>
      <c r="H111" s="255" t="s">
        <v>367</v>
      </c>
      <c r="I111" s="255" t="s">
        <v>329</v>
      </c>
      <c r="J111" s="255">
        <v>50</v>
      </c>
      <c r="K111" s="269"/>
    </row>
    <row r="112" s="1" customFormat="1" ht="15" customHeight="1">
      <c r="B112" s="280"/>
      <c r="C112" s="255" t="s">
        <v>352</v>
      </c>
      <c r="D112" s="255"/>
      <c r="E112" s="255"/>
      <c r="F112" s="278" t="s">
        <v>333</v>
      </c>
      <c r="G112" s="255"/>
      <c r="H112" s="255" t="s">
        <v>367</v>
      </c>
      <c r="I112" s="255" t="s">
        <v>329</v>
      </c>
      <c r="J112" s="255">
        <v>50</v>
      </c>
      <c r="K112" s="269"/>
    </row>
    <row r="113" s="1" customFormat="1" ht="15" customHeight="1">
      <c r="B113" s="280"/>
      <c r="C113" s="255" t="s">
        <v>50</v>
      </c>
      <c r="D113" s="255"/>
      <c r="E113" s="255"/>
      <c r="F113" s="278" t="s">
        <v>327</v>
      </c>
      <c r="G113" s="255"/>
      <c r="H113" s="255" t="s">
        <v>368</v>
      </c>
      <c r="I113" s="255" t="s">
        <v>329</v>
      </c>
      <c r="J113" s="255">
        <v>20</v>
      </c>
      <c r="K113" s="269"/>
    </row>
    <row r="114" s="1" customFormat="1" ht="15" customHeight="1">
      <c r="B114" s="280"/>
      <c r="C114" s="255" t="s">
        <v>369</v>
      </c>
      <c r="D114" s="255"/>
      <c r="E114" s="255"/>
      <c r="F114" s="278" t="s">
        <v>327</v>
      </c>
      <c r="G114" s="255"/>
      <c r="H114" s="255" t="s">
        <v>370</v>
      </c>
      <c r="I114" s="255" t="s">
        <v>329</v>
      </c>
      <c r="J114" s="255">
        <v>120</v>
      </c>
      <c r="K114" s="269"/>
    </row>
    <row r="115" s="1" customFormat="1" ht="15" customHeight="1">
      <c r="B115" s="280"/>
      <c r="C115" s="255" t="s">
        <v>35</v>
      </c>
      <c r="D115" s="255"/>
      <c r="E115" s="255"/>
      <c r="F115" s="278" t="s">
        <v>327</v>
      </c>
      <c r="G115" s="255"/>
      <c r="H115" s="255" t="s">
        <v>371</v>
      </c>
      <c r="I115" s="255" t="s">
        <v>362</v>
      </c>
      <c r="J115" s="255"/>
      <c r="K115" s="269"/>
    </row>
    <row r="116" s="1" customFormat="1" ht="15" customHeight="1">
      <c r="B116" s="280"/>
      <c r="C116" s="255" t="s">
        <v>45</v>
      </c>
      <c r="D116" s="255"/>
      <c r="E116" s="255"/>
      <c r="F116" s="278" t="s">
        <v>327</v>
      </c>
      <c r="G116" s="255"/>
      <c r="H116" s="255" t="s">
        <v>372</v>
      </c>
      <c r="I116" s="255" t="s">
        <v>362</v>
      </c>
      <c r="J116" s="255"/>
      <c r="K116" s="269"/>
    </row>
    <row r="117" s="1" customFormat="1" ht="15" customHeight="1">
      <c r="B117" s="280"/>
      <c r="C117" s="255" t="s">
        <v>54</v>
      </c>
      <c r="D117" s="255"/>
      <c r="E117" s="255"/>
      <c r="F117" s="278" t="s">
        <v>327</v>
      </c>
      <c r="G117" s="255"/>
      <c r="H117" s="255" t="s">
        <v>373</v>
      </c>
      <c r="I117" s="255" t="s">
        <v>374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375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321</v>
      </c>
      <c r="D123" s="270"/>
      <c r="E123" s="270"/>
      <c r="F123" s="270" t="s">
        <v>322</v>
      </c>
      <c r="G123" s="271"/>
      <c r="H123" s="270" t="s">
        <v>51</v>
      </c>
      <c r="I123" s="270" t="s">
        <v>54</v>
      </c>
      <c r="J123" s="270" t="s">
        <v>323</v>
      </c>
      <c r="K123" s="299"/>
    </row>
    <row r="124" s="1" customFormat="1" ht="17.25" customHeight="1">
      <c r="B124" s="298"/>
      <c r="C124" s="272" t="s">
        <v>324</v>
      </c>
      <c r="D124" s="272"/>
      <c r="E124" s="272"/>
      <c r="F124" s="273" t="s">
        <v>325</v>
      </c>
      <c r="G124" s="274"/>
      <c r="H124" s="272"/>
      <c r="I124" s="272"/>
      <c r="J124" s="272" t="s">
        <v>326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330</v>
      </c>
      <c r="D126" s="277"/>
      <c r="E126" s="277"/>
      <c r="F126" s="278" t="s">
        <v>327</v>
      </c>
      <c r="G126" s="255"/>
      <c r="H126" s="255" t="s">
        <v>367</v>
      </c>
      <c r="I126" s="255" t="s">
        <v>329</v>
      </c>
      <c r="J126" s="255">
        <v>120</v>
      </c>
      <c r="K126" s="303"/>
    </row>
    <row r="127" s="1" customFormat="1" ht="15" customHeight="1">
      <c r="B127" s="300"/>
      <c r="C127" s="255" t="s">
        <v>376</v>
      </c>
      <c r="D127" s="255"/>
      <c r="E127" s="255"/>
      <c r="F127" s="278" t="s">
        <v>327</v>
      </c>
      <c r="G127" s="255"/>
      <c r="H127" s="255" t="s">
        <v>377</v>
      </c>
      <c r="I127" s="255" t="s">
        <v>329</v>
      </c>
      <c r="J127" s="255" t="s">
        <v>378</v>
      </c>
      <c r="K127" s="303"/>
    </row>
    <row r="128" s="1" customFormat="1" ht="15" customHeight="1">
      <c r="B128" s="300"/>
      <c r="C128" s="255" t="s">
        <v>275</v>
      </c>
      <c r="D128" s="255"/>
      <c r="E128" s="255"/>
      <c r="F128" s="278" t="s">
        <v>327</v>
      </c>
      <c r="G128" s="255"/>
      <c r="H128" s="255" t="s">
        <v>379</v>
      </c>
      <c r="I128" s="255" t="s">
        <v>329</v>
      </c>
      <c r="J128" s="255" t="s">
        <v>378</v>
      </c>
      <c r="K128" s="303"/>
    </row>
    <row r="129" s="1" customFormat="1" ht="15" customHeight="1">
      <c r="B129" s="300"/>
      <c r="C129" s="255" t="s">
        <v>338</v>
      </c>
      <c r="D129" s="255"/>
      <c r="E129" s="255"/>
      <c r="F129" s="278" t="s">
        <v>333</v>
      </c>
      <c r="G129" s="255"/>
      <c r="H129" s="255" t="s">
        <v>339</v>
      </c>
      <c r="I129" s="255" t="s">
        <v>329</v>
      </c>
      <c r="J129" s="255">
        <v>15</v>
      </c>
      <c r="K129" s="303"/>
    </row>
    <row r="130" s="1" customFormat="1" ht="15" customHeight="1">
      <c r="B130" s="300"/>
      <c r="C130" s="281" t="s">
        <v>340</v>
      </c>
      <c r="D130" s="281"/>
      <c r="E130" s="281"/>
      <c r="F130" s="282" t="s">
        <v>333</v>
      </c>
      <c r="G130" s="281"/>
      <c r="H130" s="281" t="s">
        <v>341</v>
      </c>
      <c r="I130" s="281" t="s">
        <v>329</v>
      </c>
      <c r="J130" s="281">
        <v>15</v>
      </c>
      <c r="K130" s="303"/>
    </row>
    <row r="131" s="1" customFormat="1" ht="15" customHeight="1">
      <c r="B131" s="300"/>
      <c r="C131" s="281" t="s">
        <v>342</v>
      </c>
      <c r="D131" s="281"/>
      <c r="E131" s="281"/>
      <c r="F131" s="282" t="s">
        <v>333</v>
      </c>
      <c r="G131" s="281"/>
      <c r="H131" s="281" t="s">
        <v>343</v>
      </c>
      <c r="I131" s="281" t="s">
        <v>329</v>
      </c>
      <c r="J131" s="281">
        <v>20</v>
      </c>
      <c r="K131" s="303"/>
    </row>
    <row r="132" s="1" customFormat="1" ht="15" customHeight="1">
      <c r="B132" s="300"/>
      <c r="C132" s="281" t="s">
        <v>344</v>
      </c>
      <c r="D132" s="281"/>
      <c r="E132" s="281"/>
      <c r="F132" s="282" t="s">
        <v>333</v>
      </c>
      <c r="G132" s="281"/>
      <c r="H132" s="281" t="s">
        <v>345</v>
      </c>
      <c r="I132" s="281" t="s">
        <v>329</v>
      </c>
      <c r="J132" s="281">
        <v>20</v>
      </c>
      <c r="K132" s="303"/>
    </row>
    <row r="133" s="1" customFormat="1" ht="15" customHeight="1">
      <c r="B133" s="300"/>
      <c r="C133" s="255" t="s">
        <v>332</v>
      </c>
      <c r="D133" s="255"/>
      <c r="E133" s="255"/>
      <c r="F133" s="278" t="s">
        <v>333</v>
      </c>
      <c r="G133" s="255"/>
      <c r="H133" s="255" t="s">
        <v>367</v>
      </c>
      <c r="I133" s="255" t="s">
        <v>329</v>
      </c>
      <c r="J133" s="255">
        <v>50</v>
      </c>
      <c r="K133" s="303"/>
    </row>
    <row r="134" s="1" customFormat="1" ht="15" customHeight="1">
      <c r="B134" s="300"/>
      <c r="C134" s="255" t="s">
        <v>346</v>
      </c>
      <c r="D134" s="255"/>
      <c r="E134" s="255"/>
      <c r="F134" s="278" t="s">
        <v>333</v>
      </c>
      <c r="G134" s="255"/>
      <c r="H134" s="255" t="s">
        <v>367</v>
      </c>
      <c r="I134" s="255" t="s">
        <v>329</v>
      </c>
      <c r="J134" s="255">
        <v>50</v>
      </c>
      <c r="K134" s="303"/>
    </row>
    <row r="135" s="1" customFormat="1" ht="15" customHeight="1">
      <c r="B135" s="300"/>
      <c r="C135" s="255" t="s">
        <v>352</v>
      </c>
      <c r="D135" s="255"/>
      <c r="E135" s="255"/>
      <c r="F135" s="278" t="s">
        <v>333</v>
      </c>
      <c r="G135" s="255"/>
      <c r="H135" s="255" t="s">
        <v>367</v>
      </c>
      <c r="I135" s="255" t="s">
        <v>329</v>
      </c>
      <c r="J135" s="255">
        <v>50</v>
      </c>
      <c r="K135" s="303"/>
    </row>
    <row r="136" s="1" customFormat="1" ht="15" customHeight="1">
      <c r="B136" s="300"/>
      <c r="C136" s="255" t="s">
        <v>354</v>
      </c>
      <c r="D136" s="255"/>
      <c r="E136" s="255"/>
      <c r="F136" s="278" t="s">
        <v>333</v>
      </c>
      <c r="G136" s="255"/>
      <c r="H136" s="255" t="s">
        <v>367</v>
      </c>
      <c r="I136" s="255" t="s">
        <v>329</v>
      </c>
      <c r="J136" s="255">
        <v>50</v>
      </c>
      <c r="K136" s="303"/>
    </row>
    <row r="137" s="1" customFormat="1" ht="15" customHeight="1">
      <c r="B137" s="300"/>
      <c r="C137" s="255" t="s">
        <v>355</v>
      </c>
      <c r="D137" s="255"/>
      <c r="E137" s="255"/>
      <c r="F137" s="278" t="s">
        <v>333</v>
      </c>
      <c r="G137" s="255"/>
      <c r="H137" s="255" t="s">
        <v>380</v>
      </c>
      <c r="I137" s="255" t="s">
        <v>329</v>
      </c>
      <c r="J137" s="255">
        <v>255</v>
      </c>
      <c r="K137" s="303"/>
    </row>
    <row r="138" s="1" customFormat="1" ht="15" customHeight="1">
      <c r="B138" s="300"/>
      <c r="C138" s="255" t="s">
        <v>357</v>
      </c>
      <c r="D138" s="255"/>
      <c r="E138" s="255"/>
      <c r="F138" s="278" t="s">
        <v>327</v>
      </c>
      <c r="G138" s="255"/>
      <c r="H138" s="255" t="s">
        <v>381</v>
      </c>
      <c r="I138" s="255" t="s">
        <v>359</v>
      </c>
      <c r="J138" s="255"/>
      <c r="K138" s="303"/>
    </row>
    <row r="139" s="1" customFormat="1" ht="15" customHeight="1">
      <c r="B139" s="300"/>
      <c r="C139" s="255" t="s">
        <v>360</v>
      </c>
      <c r="D139" s="255"/>
      <c r="E139" s="255"/>
      <c r="F139" s="278" t="s">
        <v>327</v>
      </c>
      <c r="G139" s="255"/>
      <c r="H139" s="255" t="s">
        <v>382</v>
      </c>
      <c r="I139" s="255" t="s">
        <v>362</v>
      </c>
      <c r="J139" s="255"/>
      <c r="K139" s="303"/>
    </row>
    <row r="140" s="1" customFormat="1" ht="15" customHeight="1">
      <c r="B140" s="300"/>
      <c r="C140" s="255" t="s">
        <v>363</v>
      </c>
      <c r="D140" s="255"/>
      <c r="E140" s="255"/>
      <c r="F140" s="278" t="s">
        <v>327</v>
      </c>
      <c r="G140" s="255"/>
      <c r="H140" s="255" t="s">
        <v>363</v>
      </c>
      <c r="I140" s="255" t="s">
        <v>362</v>
      </c>
      <c r="J140" s="255"/>
      <c r="K140" s="303"/>
    </row>
    <row r="141" s="1" customFormat="1" ht="15" customHeight="1">
      <c r="B141" s="300"/>
      <c r="C141" s="255" t="s">
        <v>35</v>
      </c>
      <c r="D141" s="255"/>
      <c r="E141" s="255"/>
      <c r="F141" s="278" t="s">
        <v>327</v>
      </c>
      <c r="G141" s="255"/>
      <c r="H141" s="255" t="s">
        <v>383</v>
      </c>
      <c r="I141" s="255" t="s">
        <v>362</v>
      </c>
      <c r="J141" s="255"/>
      <c r="K141" s="303"/>
    </row>
    <row r="142" s="1" customFormat="1" ht="15" customHeight="1">
      <c r="B142" s="300"/>
      <c r="C142" s="255" t="s">
        <v>384</v>
      </c>
      <c r="D142" s="255"/>
      <c r="E142" s="255"/>
      <c r="F142" s="278" t="s">
        <v>327</v>
      </c>
      <c r="G142" s="255"/>
      <c r="H142" s="255" t="s">
        <v>385</v>
      </c>
      <c r="I142" s="255" t="s">
        <v>362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386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321</v>
      </c>
      <c r="D148" s="270"/>
      <c r="E148" s="270"/>
      <c r="F148" s="270" t="s">
        <v>322</v>
      </c>
      <c r="G148" s="271"/>
      <c r="H148" s="270" t="s">
        <v>51</v>
      </c>
      <c r="I148" s="270" t="s">
        <v>54</v>
      </c>
      <c r="J148" s="270" t="s">
        <v>323</v>
      </c>
      <c r="K148" s="269"/>
    </row>
    <row r="149" s="1" customFormat="1" ht="17.25" customHeight="1">
      <c r="B149" s="267"/>
      <c r="C149" s="272" t="s">
        <v>324</v>
      </c>
      <c r="D149" s="272"/>
      <c r="E149" s="272"/>
      <c r="F149" s="273" t="s">
        <v>325</v>
      </c>
      <c r="G149" s="274"/>
      <c r="H149" s="272"/>
      <c r="I149" s="272"/>
      <c r="J149" s="272" t="s">
        <v>326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330</v>
      </c>
      <c r="D151" s="255"/>
      <c r="E151" s="255"/>
      <c r="F151" s="308" t="s">
        <v>327</v>
      </c>
      <c r="G151" s="255"/>
      <c r="H151" s="307" t="s">
        <v>367</v>
      </c>
      <c r="I151" s="307" t="s">
        <v>329</v>
      </c>
      <c r="J151" s="307">
        <v>120</v>
      </c>
      <c r="K151" s="303"/>
    </row>
    <row r="152" s="1" customFormat="1" ht="15" customHeight="1">
      <c r="B152" s="280"/>
      <c r="C152" s="307" t="s">
        <v>376</v>
      </c>
      <c r="D152" s="255"/>
      <c r="E152" s="255"/>
      <c r="F152" s="308" t="s">
        <v>327</v>
      </c>
      <c r="G152" s="255"/>
      <c r="H152" s="307" t="s">
        <v>387</v>
      </c>
      <c r="I152" s="307" t="s">
        <v>329</v>
      </c>
      <c r="J152" s="307" t="s">
        <v>378</v>
      </c>
      <c r="K152" s="303"/>
    </row>
    <row r="153" s="1" customFormat="1" ht="15" customHeight="1">
      <c r="B153" s="280"/>
      <c r="C153" s="307" t="s">
        <v>275</v>
      </c>
      <c r="D153" s="255"/>
      <c r="E153" s="255"/>
      <c r="F153" s="308" t="s">
        <v>327</v>
      </c>
      <c r="G153" s="255"/>
      <c r="H153" s="307" t="s">
        <v>388</v>
      </c>
      <c r="I153" s="307" t="s">
        <v>329</v>
      </c>
      <c r="J153" s="307" t="s">
        <v>378</v>
      </c>
      <c r="K153" s="303"/>
    </row>
    <row r="154" s="1" customFormat="1" ht="15" customHeight="1">
      <c r="B154" s="280"/>
      <c r="C154" s="307" t="s">
        <v>332</v>
      </c>
      <c r="D154" s="255"/>
      <c r="E154" s="255"/>
      <c r="F154" s="308" t="s">
        <v>333</v>
      </c>
      <c r="G154" s="255"/>
      <c r="H154" s="307" t="s">
        <v>367</v>
      </c>
      <c r="I154" s="307" t="s">
        <v>329</v>
      </c>
      <c r="J154" s="307">
        <v>50</v>
      </c>
      <c r="K154" s="303"/>
    </row>
    <row r="155" s="1" customFormat="1" ht="15" customHeight="1">
      <c r="B155" s="280"/>
      <c r="C155" s="307" t="s">
        <v>335</v>
      </c>
      <c r="D155" s="255"/>
      <c r="E155" s="255"/>
      <c r="F155" s="308" t="s">
        <v>327</v>
      </c>
      <c r="G155" s="255"/>
      <c r="H155" s="307" t="s">
        <v>367</v>
      </c>
      <c r="I155" s="307" t="s">
        <v>337</v>
      </c>
      <c r="J155" s="307"/>
      <c r="K155" s="303"/>
    </row>
    <row r="156" s="1" customFormat="1" ht="15" customHeight="1">
      <c r="B156" s="280"/>
      <c r="C156" s="307" t="s">
        <v>346</v>
      </c>
      <c r="D156" s="255"/>
      <c r="E156" s="255"/>
      <c r="F156" s="308" t="s">
        <v>333</v>
      </c>
      <c r="G156" s="255"/>
      <c r="H156" s="307" t="s">
        <v>367</v>
      </c>
      <c r="I156" s="307" t="s">
        <v>329</v>
      </c>
      <c r="J156" s="307">
        <v>50</v>
      </c>
      <c r="K156" s="303"/>
    </row>
    <row r="157" s="1" customFormat="1" ht="15" customHeight="1">
      <c r="B157" s="280"/>
      <c r="C157" s="307" t="s">
        <v>354</v>
      </c>
      <c r="D157" s="255"/>
      <c r="E157" s="255"/>
      <c r="F157" s="308" t="s">
        <v>333</v>
      </c>
      <c r="G157" s="255"/>
      <c r="H157" s="307" t="s">
        <v>367</v>
      </c>
      <c r="I157" s="307" t="s">
        <v>329</v>
      </c>
      <c r="J157" s="307">
        <v>50</v>
      </c>
      <c r="K157" s="303"/>
    </row>
    <row r="158" s="1" customFormat="1" ht="15" customHeight="1">
      <c r="B158" s="280"/>
      <c r="C158" s="307" t="s">
        <v>352</v>
      </c>
      <c r="D158" s="255"/>
      <c r="E158" s="255"/>
      <c r="F158" s="308" t="s">
        <v>333</v>
      </c>
      <c r="G158" s="255"/>
      <c r="H158" s="307" t="s">
        <v>367</v>
      </c>
      <c r="I158" s="307" t="s">
        <v>329</v>
      </c>
      <c r="J158" s="307">
        <v>50</v>
      </c>
      <c r="K158" s="303"/>
    </row>
    <row r="159" s="1" customFormat="1" ht="15" customHeight="1">
      <c r="B159" s="280"/>
      <c r="C159" s="307" t="s">
        <v>78</v>
      </c>
      <c r="D159" s="255"/>
      <c r="E159" s="255"/>
      <c r="F159" s="308" t="s">
        <v>327</v>
      </c>
      <c r="G159" s="255"/>
      <c r="H159" s="307" t="s">
        <v>389</v>
      </c>
      <c r="I159" s="307" t="s">
        <v>329</v>
      </c>
      <c r="J159" s="307" t="s">
        <v>390</v>
      </c>
      <c r="K159" s="303"/>
    </row>
    <row r="160" s="1" customFormat="1" ht="15" customHeight="1">
      <c r="B160" s="280"/>
      <c r="C160" s="307" t="s">
        <v>391</v>
      </c>
      <c r="D160" s="255"/>
      <c r="E160" s="255"/>
      <c r="F160" s="308" t="s">
        <v>327</v>
      </c>
      <c r="G160" s="255"/>
      <c r="H160" s="307" t="s">
        <v>392</v>
      </c>
      <c r="I160" s="307" t="s">
        <v>362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393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321</v>
      </c>
      <c r="D166" s="270"/>
      <c r="E166" s="270"/>
      <c r="F166" s="270" t="s">
        <v>322</v>
      </c>
      <c r="G166" s="312"/>
      <c r="H166" s="313" t="s">
        <v>51</v>
      </c>
      <c r="I166" s="313" t="s">
        <v>54</v>
      </c>
      <c r="J166" s="270" t="s">
        <v>323</v>
      </c>
      <c r="K166" s="247"/>
    </row>
    <row r="167" s="1" customFormat="1" ht="17.25" customHeight="1">
      <c r="B167" s="248"/>
      <c r="C167" s="272" t="s">
        <v>324</v>
      </c>
      <c r="D167" s="272"/>
      <c r="E167" s="272"/>
      <c r="F167" s="273" t="s">
        <v>325</v>
      </c>
      <c r="G167" s="314"/>
      <c r="H167" s="315"/>
      <c r="I167" s="315"/>
      <c r="J167" s="272" t="s">
        <v>326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330</v>
      </c>
      <c r="D169" s="255"/>
      <c r="E169" s="255"/>
      <c r="F169" s="278" t="s">
        <v>327</v>
      </c>
      <c r="G169" s="255"/>
      <c r="H169" s="255" t="s">
        <v>367</v>
      </c>
      <c r="I169" s="255" t="s">
        <v>329</v>
      </c>
      <c r="J169" s="255">
        <v>120</v>
      </c>
      <c r="K169" s="303"/>
    </row>
    <row r="170" s="1" customFormat="1" ht="15" customHeight="1">
      <c r="B170" s="280"/>
      <c r="C170" s="255" t="s">
        <v>376</v>
      </c>
      <c r="D170" s="255"/>
      <c r="E170" s="255"/>
      <c r="F170" s="278" t="s">
        <v>327</v>
      </c>
      <c r="G170" s="255"/>
      <c r="H170" s="255" t="s">
        <v>377</v>
      </c>
      <c r="I170" s="255" t="s">
        <v>329</v>
      </c>
      <c r="J170" s="255" t="s">
        <v>378</v>
      </c>
      <c r="K170" s="303"/>
    </row>
    <row r="171" s="1" customFormat="1" ht="15" customHeight="1">
      <c r="B171" s="280"/>
      <c r="C171" s="255" t="s">
        <v>275</v>
      </c>
      <c r="D171" s="255"/>
      <c r="E171" s="255"/>
      <c r="F171" s="278" t="s">
        <v>327</v>
      </c>
      <c r="G171" s="255"/>
      <c r="H171" s="255" t="s">
        <v>394</v>
      </c>
      <c r="I171" s="255" t="s">
        <v>329</v>
      </c>
      <c r="J171" s="255" t="s">
        <v>378</v>
      </c>
      <c r="K171" s="303"/>
    </row>
    <row r="172" s="1" customFormat="1" ht="15" customHeight="1">
      <c r="B172" s="280"/>
      <c r="C172" s="255" t="s">
        <v>332</v>
      </c>
      <c r="D172" s="255"/>
      <c r="E172" s="255"/>
      <c r="F172" s="278" t="s">
        <v>333</v>
      </c>
      <c r="G172" s="255"/>
      <c r="H172" s="255" t="s">
        <v>394</v>
      </c>
      <c r="I172" s="255" t="s">
        <v>329</v>
      </c>
      <c r="J172" s="255">
        <v>50</v>
      </c>
      <c r="K172" s="303"/>
    </row>
    <row r="173" s="1" customFormat="1" ht="15" customHeight="1">
      <c r="B173" s="280"/>
      <c r="C173" s="255" t="s">
        <v>335</v>
      </c>
      <c r="D173" s="255"/>
      <c r="E173" s="255"/>
      <c r="F173" s="278" t="s">
        <v>327</v>
      </c>
      <c r="G173" s="255"/>
      <c r="H173" s="255" t="s">
        <v>394</v>
      </c>
      <c r="I173" s="255" t="s">
        <v>337</v>
      </c>
      <c r="J173" s="255"/>
      <c r="K173" s="303"/>
    </row>
    <row r="174" s="1" customFormat="1" ht="15" customHeight="1">
      <c r="B174" s="280"/>
      <c r="C174" s="255" t="s">
        <v>346</v>
      </c>
      <c r="D174" s="255"/>
      <c r="E174" s="255"/>
      <c r="F174" s="278" t="s">
        <v>333</v>
      </c>
      <c r="G174" s="255"/>
      <c r="H174" s="255" t="s">
        <v>394</v>
      </c>
      <c r="I174" s="255" t="s">
        <v>329</v>
      </c>
      <c r="J174" s="255">
        <v>50</v>
      </c>
      <c r="K174" s="303"/>
    </row>
    <row r="175" s="1" customFormat="1" ht="15" customHeight="1">
      <c r="B175" s="280"/>
      <c r="C175" s="255" t="s">
        <v>354</v>
      </c>
      <c r="D175" s="255"/>
      <c r="E175" s="255"/>
      <c r="F175" s="278" t="s">
        <v>333</v>
      </c>
      <c r="G175" s="255"/>
      <c r="H175" s="255" t="s">
        <v>394</v>
      </c>
      <c r="I175" s="255" t="s">
        <v>329</v>
      </c>
      <c r="J175" s="255">
        <v>50</v>
      </c>
      <c r="K175" s="303"/>
    </row>
    <row r="176" s="1" customFormat="1" ht="15" customHeight="1">
      <c r="B176" s="280"/>
      <c r="C176" s="255" t="s">
        <v>352</v>
      </c>
      <c r="D176" s="255"/>
      <c r="E176" s="255"/>
      <c r="F176" s="278" t="s">
        <v>333</v>
      </c>
      <c r="G176" s="255"/>
      <c r="H176" s="255" t="s">
        <v>394</v>
      </c>
      <c r="I176" s="255" t="s">
        <v>329</v>
      </c>
      <c r="J176" s="255">
        <v>50</v>
      </c>
      <c r="K176" s="303"/>
    </row>
    <row r="177" s="1" customFormat="1" ht="15" customHeight="1">
      <c r="B177" s="280"/>
      <c r="C177" s="255" t="s">
        <v>84</v>
      </c>
      <c r="D177" s="255"/>
      <c r="E177" s="255"/>
      <c r="F177" s="278" t="s">
        <v>327</v>
      </c>
      <c r="G177" s="255"/>
      <c r="H177" s="255" t="s">
        <v>395</v>
      </c>
      <c r="I177" s="255" t="s">
        <v>396</v>
      </c>
      <c r="J177" s="255"/>
      <c r="K177" s="303"/>
    </row>
    <row r="178" s="1" customFormat="1" ht="15" customHeight="1">
      <c r="B178" s="280"/>
      <c r="C178" s="255" t="s">
        <v>54</v>
      </c>
      <c r="D178" s="255"/>
      <c r="E178" s="255"/>
      <c r="F178" s="278" t="s">
        <v>327</v>
      </c>
      <c r="G178" s="255"/>
      <c r="H178" s="255" t="s">
        <v>397</v>
      </c>
      <c r="I178" s="255" t="s">
        <v>398</v>
      </c>
      <c r="J178" s="255">
        <v>1</v>
      </c>
      <c r="K178" s="303"/>
    </row>
    <row r="179" s="1" customFormat="1" ht="15" customHeight="1">
      <c r="B179" s="280"/>
      <c r="C179" s="255" t="s">
        <v>50</v>
      </c>
      <c r="D179" s="255"/>
      <c r="E179" s="255"/>
      <c r="F179" s="278" t="s">
        <v>327</v>
      </c>
      <c r="G179" s="255"/>
      <c r="H179" s="255" t="s">
        <v>399</v>
      </c>
      <c r="I179" s="255" t="s">
        <v>329</v>
      </c>
      <c r="J179" s="255">
        <v>20</v>
      </c>
      <c r="K179" s="303"/>
    </row>
    <row r="180" s="1" customFormat="1" ht="15" customHeight="1">
      <c r="B180" s="280"/>
      <c r="C180" s="255" t="s">
        <v>51</v>
      </c>
      <c r="D180" s="255"/>
      <c r="E180" s="255"/>
      <c r="F180" s="278" t="s">
        <v>327</v>
      </c>
      <c r="G180" s="255"/>
      <c r="H180" s="255" t="s">
        <v>400</v>
      </c>
      <c r="I180" s="255" t="s">
        <v>329</v>
      </c>
      <c r="J180" s="255">
        <v>255</v>
      </c>
      <c r="K180" s="303"/>
    </row>
    <row r="181" s="1" customFormat="1" ht="15" customHeight="1">
      <c r="B181" s="280"/>
      <c r="C181" s="255" t="s">
        <v>85</v>
      </c>
      <c r="D181" s="255"/>
      <c r="E181" s="255"/>
      <c r="F181" s="278" t="s">
        <v>327</v>
      </c>
      <c r="G181" s="255"/>
      <c r="H181" s="255" t="s">
        <v>291</v>
      </c>
      <c r="I181" s="255" t="s">
        <v>329</v>
      </c>
      <c r="J181" s="255">
        <v>10</v>
      </c>
      <c r="K181" s="303"/>
    </row>
    <row r="182" s="1" customFormat="1" ht="15" customHeight="1">
      <c r="B182" s="280"/>
      <c r="C182" s="255" t="s">
        <v>86</v>
      </c>
      <c r="D182" s="255"/>
      <c r="E182" s="255"/>
      <c r="F182" s="278" t="s">
        <v>327</v>
      </c>
      <c r="G182" s="255"/>
      <c r="H182" s="255" t="s">
        <v>401</v>
      </c>
      <c r="I182" s="255" t="s">
        <v>362</v>
      </c>
      <c r="J182" s="255"/>
      <c r="K182" s="303"/>
    </row>
    <row r="183" s="1" customFormat="1" ht="15" customHeight="1">
      <c r="B183" s="280"/>
      <c r="C183" s="255" t="s">
        <v>402</v>
      </c>
      <c r="D183" s="255"/>
      <c r="E183" s="255"/>
      <c r="F183" s="278" t="s">
        <v>327</v>
      </c>
      <c r="G183" s="255"/>
      <c r="H183" s="255" t="s">
        <v>403</v>
      </c>
      <c r="I183" s="255" t="s">
        <v>362</v>
      </c>
      <c r="J183" s="255"/>
      <c r="K183" s="303"/>
    </row>
    <row r="184" s="1" customFormat="1" ht="15" customHeight="1">
      <c r="B184" s="280"/>
      <c r="C184" s="255" t="s">
        <v>391</v>
      </c>
      <c r="D184" s="255"/>
      <c r="E184" s="255"/>
      <c r="F184" s="278" t="s">
        <v>327</v>
      </c>
      <c r="G184" s="255"/>
      <c r="H184" s="255" t="s">
        <v>404</v>
      </c>
      <c r="I184" s="255" t="s">
        <v>362</v>
      </c>
      <c r="J184" s="255"/>
      <c r="K184" s="303"/>
    </row>
    <row r="185" s="1" customFormat="1" ht="15" customHeight="1">
      <c r="B185" s="280"/>
      <c r="C185" s="255" t="s">
        <v>88</v>
      </c>
      <c r="D185" s="255"/>
      <c r="E185" s="255"/>
      <c r="F185" s="278" t="s">
        <v>333</v>
      </c>
      <c r="G185" s="255"/>
      <c r="H185" s="255" t="s">
        <v>405</v>
      </c>
      <c r="I185" s="255" t="s">
        <v>329</v>
      </c>
      <c r="J185" s="255">
        <v>50</v>
      </c>
      <c r="K185" s="303"/>
    </row>
    <row r="186" s="1" customFormat="1" ht="15" customHeight="1">
      <c r="B186" s="280"/>
      <c r="C186" s="255" t="s">
        <v>406</v>
      </c>
      <c r="D186" s="255"/>
      <c r="E186" s="255"/>
      <c r="F186" s="278" t="s">
        <v>333</v>
      </c>
      <c r="G186" s="255"/>
      <c r="H186" s="255" t="s">
        <v>407</v>
      </c>
      <c r="I186" s="255" t="s">
        <v>408</v>
      </c>
      <c r="J186" s="255"/>
      <c r="K186" s="303"/>
    </row>
    <row r="187" s="1" customFormat="1" ht="15" customHeight="1">
      <c r="B187" s="280"/>
      <c r="C187" s="255" t="s">
        <v>409</v>
      </c>
      <c r="D187" s="255"/>
      <c r="E187" s="255"/>
      <c r="F187" s="278" t="s">
        <v>333</v>
      </c>
      <c r="G187" s="255"/>
      <c r="H187" s="255" t="s">
        <v>410</v>
      </c>
      <c r="I187" s="255" t="s">
        <v>408</v>
      </c>
      <c r="J187" s="255"/>
      <c r="K187" s="303"/>
    </row>
    <row r="188" s="1" customFormat="1" ht="15" customHeight="1">
      <c r="B188" s="280"/>
      <c r="C188" s="255" t="s">
        <v>411</v>
      </c>
      <c r="D188" s="255"/>
      <c r="E188" s="255"/>
      <c r="F188" s="278" t="s">
        <v>333</v>
      </c>
      <c r="G188" s="255"/>
      <c r="H188" s="255" t="s">
        <v>412</v>
      </c>
      <c r="I188" s="255" t="s">
        <v>408</v>
      </c>
      <c r="J188" s="255"/>
      <c r="K188" s="303"/>
    </row>
    <row r="189" s="1" customFormat="1" ht="15" customHeight="1">
      <c r="B189" s="280"/>
      <c r="C189" s="316" t="s">
        <v>413</v>
      </c>
      <c r="D189" s="255"/>
      <c r="E189" s="255"/>
      <c r="F189" s="278" t="s">
        <v>333</v>
      </c>
      <c r="G189" s="255"/>
      <c r="H189" s="255" t="s">
        <v>414</v>
      </c>
      <c r="I189" s="255" t="s">
        <v>415</v>
      </c>
      <c r="J189" s="317" t="s">
        <v>416</v>
      </c>
      <c r="K189" s="303"/>
    </row>
    <row r="190" s="1" customFormat="1" ht="15" customHeight="1">
      <c r="B190" s="280"/>
      <c r="C190" s="316" t="s">
        <v>39</v>
      </c>
      <c r="D190" s="255"/>
      <c r="E190" s="255"/>
      <c r="F190" s="278" t="s">
        <v>327</v>
      </c>
      <c r="G190" s="255"/>
      <c r="H190" s="252" t="s">
        <v>417</v>
      </c>
      <c r="I190" s="255" t="s">
        <v>418</v>
      </c>
      <c r="J190" s="255"/>
      <c r="K190" s="303"/>
    </row>
    <row r="191" s="1" customFormat="1" ht="15" customHeight="1">
      <c r="B191" s="280"/>
      <c r="C191" s="316" t="s">
        <v>419</v>
      </c>
      <c r="D191" s="255"/>
      <c r="E191" s="255"/>
      <c r="F191" s="278" t="s">
        <v>327</v>
      </c>
      <c r="G191" s="255"/>
      <c r="H191" s="255" t="s">
        <v>420</v>
      </c>
      <c r="I191" s="255" t="s">
        <v>362</v>
      </c>
      <c r="J191" s="255"/>
      <c r="K191" s="303"/>
    </row>
    <row r="192" s="1" customFormat="1" ht="15" customHeight="1">
      <c r="B192" s="280"/>
      <c r="C192" s="316" t="s">
        <v>421</v>
      </c>
      <c r="D192" s="255"/>
      <c r="E192" s="255"/>
      <c r="F192" s="278" t="s">
        <v>327</v>
      </c>
      <c r="G192" s="255"/>
      <c r="H192" s="255" t="s">
        <v>422</v>
      </c>
      <c r="I192" s="255" t="s">
        <v>362</v>
      </c>
      <c r="J192" s="255"/>
      <c r="K192" s="303"/>
    </row>
    <row r="193" s="1" customFormat="1" ht="15" customHeight="1">
      <c r="B193" s="280"/>
      <c r="C193" s="316" t="s">
        <v>423</v>
      </c>
      <c r="D193" s="255"/>
      <c r="E193" s="255"/>
      <c r="F193" s="278" t="s">
        <v>333</v>
      </c>
      <c r="G193" s="255"/>
      <c r="H193" s="255" t="s">
        <v>424</v>
      </c>
      <c r="I193" s="255" t="s">
        <v>362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425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426</v>
      </c>
      <c r="D200" s="319"/>
      <c r="E200" s="319"/>
      <c r="F200" s="319" t="s">
        <v>427</v>
      </c>
      <c r="G200" s="320"/>
      <c r="H200" s="319" t="s">
        <v>428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418</v>
      </c>
      <c r="D202" s="255"/>
      <c r="E202" s="255"/>
      <c r="F202" s="278" t="s">
        <v>40</v>
      </c>
      <c r="G202" s="255"/>
      <c r="H202" s="255" t="s">
        <v>429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41</v>
      </c>
      <c r="G203" s="255"/>
      <c r="H203" s="255" t="s">
        <v>430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44</v>
      </c>
      <c r="G204" s="255"/>
      <c r="H204" s="255" t="s">
        <v>431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42</v>
      </c>
      <c r="G205" s="255"/>
      <c r="H205" s="255" t="s">
        <v>432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43</v>
      </c>
      <c r="G206" s="255"/>
      <c r="H206" s="255" t="s">
        <v>433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374</v>
      </c>
      <c r="D208" s="255"/>
      <c r="E208" s="255"/>
      <c r="F208" s="278" t="s">
        <v>72</v>
      </c>
      <c r="G208" s="255"/>
      <c r="H208" s="255" t="s">
        <v>434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269</v>
      </c>
      <c r="G209" s="255"/>
      <c r="H209" s="255" t="s">
        <v>270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267</v>
      </c>
      <c r="G210" s="255"/>
      <c r="H210" s="255" t="s">
        <v>435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271</v>
      </c>
      <c r="G211" s="316"/>
      <c r="H211" s="307" t="s">
        <v>272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273</v>
      </c>
      <c r="G212" s="316"/>
      <c r="H212" s="307" t="s">
        <v>436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398</v>
      </c>
      <c r="D214" s="255"/>
      <c r="E214" s="255"/>
      <c r="F214" s="278">
        <v>1</v>
      </c>
      <c r="G214" s="316"/>
      <c r="H214" s="307" t="s">
        <v>437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438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439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440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2023-09-19T11:16:36Z</dcterms:created>
  <dcterms:modified xsi:type="dcterms:W3CDTF">2023-09-19T11:16:39Z</dcterms:modified>
</cp:coreProperties>
</file>