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readOnlyRecommended="1"/>
  <workbookPr defaultThemeVersion="124226"/>
  <bookViews>
    <workbookView xWindow="0" yWindow="0" windowWidth="8595" windowHeight="4530"/>
  </bookViews>
  <sheets>
    <sheet name="zemní práce a" sheetId="1" r:id="rId1"/>
  </sheets>
  <definedNames>
    <definedName name="_xlnm.Print_Titles" localSheetId="0">'zemní práce a'!$1:$8</definedName>
  </definedNames>
  <calcPr calcId="124519"/>
</workbook>
</file>

<file path=xl/calcChain.xml><?xml version="1.0" encoding="utf-8"?>
<calcChain xmlns="http://schemas.openxmlformats.org/spreadsheetml/2006/main">
  <c r="L40" i="1"/>
  <c r="I40"/>
  <c r="F40"/>
  <c r="E11"/>
  <c r="H11"/>
  <c r="A140"/>
  <c r="A142" s="1"/>
  <c r="A144" s="1"/>
  <c r="A120"/>
  <c r="A122" s="1"/>
  <c r="A124" s="1"/>
  <c r="A126" s="1"/>
  <c r="A128" s="1"/>
  <c r="A130" s="1"/>
  <c r="A132" s="1"/>
  <c r="A134" s="1"/>
  <c r="A136" s="1"/>
  <c r="A116"/>
  <c r="A96"/>
  <c r="A98" s="1"/>
  <c r="A100" s="1"/>
  <c r="A102" s="1"/>
  <c r="A104" s="1"/>
  <c r="A106" s="1"/>
  <c r="A108" s="1"/>
  <c r="A110" s="1"/>
  <c r="A14"/>
  <c r="A16" s="1"/>
  <c r="A20"/>
  <c r="A22" s="1"/>
  <c r="A24" s="1"/>
  <c r="A26" s="1"/>
  <c r="A28" s="1"/>
  <c r="A30" s="1"/>
  <c r="A32" s="1"/>
  <c r="A34" s="1"/>
  <c r="A36" s="1"/>
  <c r="C11"/>
  <c r="K11"/>
  <c r="C13"/>
  <c r="E13"/>
  <c r="H13"/>
  <c r="K13"/>
  <c r="C15"/>
  <c r="E15"/>
  <c r="H15"/>
  <c r="K15"/>
  <c r="C17"/>
  <c r="E17"/>
  <c r="H17"/>
  <c r="K17"/>
  <c r="C19"/>
  <c r="E19"/>
  <c r="H19"/>
  <c r="K19"/>
  <c r="C21"/>
  <c r="E21"/>
  <c r="H21"/>
  <c r="K21"/>
  <c r="C23"/>
  <c r="E23"/>
  <c r="H23"/>
  <c r="K23"/>
  <c r="C25"/>
  <c r="E25"/>
  <c r="H25"/>
  <c r="K25"/>
  <c r="C27"/>
  <c r="E27"/>
  <c r="H27"/>
  <c r="K27"/>
  <c r="C29"/>
  <c r="E29"/>
  <c r="H29"/>
  <c r="K29"/>
  <c r="C31"/>
  <c r="E31"/>
  <c r="H31"/>
  <c r="K31"/>
  <c r="C33"/>
  <c r="E33"/>
  <c r="H33"/>
  <c r="K33"/>
  <c r="C35"/>
  <c r="E35"/>
  <c r="H35"/>
  <c r="K35"/>
  <c r="F35" l="1"/>
  <c r="L33"/>
  <c r="F33"/>
  <c r="I15"/>
  <c r="I33"/>
  <c r="I25"/>
  <c r="F21"/>
  <c r="I17"/>
  <c r="F13"/>
  <c r="F29"/>
  <c r="L35"/>
  <c r="I35"/>
  <c r="I31"/>
  <c r="I29"/>
  <c r="F27"/>
  <c r="I23"/>
  <c r="I21"/>
  <c r="F19"/>
  <c r="I13"/>
  <c r="F11"/>
  <c r="L29"/>
  <c r="I27"/>
  <c r="L21"/>
  <c r="I19"/>
  <c r="L13"/>
  <c r="I11"/>
  <c r="F31"/>
  <c r="L27"/>
  <c r="F25"/>
  <c r="F23"/>
  <c r="L19"/>
  <c r="F17"/>
  <c r="F15"/>
  <c r="L25"/>
  <c r="L11"/>
  <c r="L17"/>
  <c r="L31"/>
  <c r="L23"/>
  <c r="L15"/>
  <c r="L627" l="1"/>
  <c r="F627"/>
  <c r="I627"/>
</calcChain>
</file>

<file path=xl/sharedStrings.xml><?xml version="1.0" encoding="utf-8"?>
<sst xmlns="http://schemas.openxmlformats.org/spreadsheetml/2006/main" count="29" uniqueCount="17">
  <si>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</si>
  <si>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</si>
  <si>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</si>
  <si>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</si>
  <si>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</si>
  <si>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</si>
  <si>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</si>
  <si>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</si>
  <si>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</si>
  <si>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</si>
  <si>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</si>
  <si>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</si>
  <si>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charset val="238"/>
      </rPr>
      <t>2</t>
    </r>
  </si>
  <si>
    <t>Miroslávka, Troskotovice, v ř.km. 4,300 - 5,525, úprava toku</t>
  </si>
  <si>
    <t>VÝKOP KORYTA</t>
  </si>
  <si>
    <t>ZÁSYP KORYTA</t>
  </si>
  <si>
    <t>VÝKOP OPEVNĚNÍ</t>
  </si>
</sst>
</file>

<file path=xl/styles.xml><?xml version="1.0" encoding="utf-8"?>
<styleSheet xmlns="http://schemas.openxmlformats.org/spreadsheetml/2006/main">
  <numFmts count="1">
    <numFmt numFmtId="164" formatCode="0.00000"/>
  </numFmts>
  <fonts count="13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20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b/>
      <vertAlign val="superscript"/>
      <sz val="8"/>
      <name val="Arial CE"/>
      <charset val="238"/>
    </font>
    <font>
      <b/>
      <sz val="11"/>
      <name val="Arial CE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164" fontId="3" fillId="0" borderId="1" xfId="0" applyNumberFormat="1" applyFont="1" applyFill="1" applyBorder="1" applyAlignment="1" applyProtection="1">
      <alignment horizontal="center"/>
    </xf>
    <xf numFmtId="2" fontId="3" fillId="0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2" fillId="0" borderId="3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2" fontId="3" fillId="0" borderId="2" xfId="0" applyNumberFormat="1" applyFont="1" applyFill="1" applyBorder="1" applyAlignment="1" applyProtection="1">
      <alignment horizontal="center"/>
    </xf>
    <xf numFmtId="2" fontId="3" fillId="0" borderId="1" xfId="0" applyNumberFormat="1" applyFont="1" applyFill="1" applyBorder="1" applyAlignment="1" applyProtection="1">
      <alignment horizontal="center"/>
    </xf>
    <xf numFmtId="164" fontId="1" fillId="0" borderId="2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/>
    </xf>
    <xf numFmtId="2" fontId="3" fillId="0" borderId="7" xfId="0" applyNumberFormat="1" applyFont="1" applyFill="1" applyBorder="1" applyAlignment="1" applyProtection="1">
      <alignment horizontal="center"/>
    </xf>
    <xf numFmtId="2" fontId="3" fillId="0" borderId="8" xfId="0" applyNumberFormat="1" applyFont="1" applyFill="1" applyBorder="1" applyAlignment="1" applyProtection="1">
      <alignment horizontal="center"/>
    </xf>
    <xf numFmtId="164" fontId="3" fillId="0" borderId="8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centerContinuous"/>
    </xf>
    <xf numFmtId="0" fontId="2" fillId="0" borderId="10" xfId="0" applyNumberFormat="1" applyFont="1" applyFill="1" applyBorder="1" applyAlignment="1" applyProtection="1">
      <alignment horizontal="centerContinuous"/>
    </xf>
    <xf numFmtId="0" fontId="2" fillId="0" borderId="11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/>
    <xf numFmtId="0" fontId="3" fillId="0" borderId="12" xfId="0" applyNumberFormat="1" applyFont="1" applyFill="1" applyBorder="1" applyAlignment="1" applyProtection="1"/>
    <xf numFmtId="0" fontId="3" fillId="0" borderId="13" xfId="0" applyNumberFormat="1" applyFont="1" applyFill="1" applyBorder="1" applyAlignment="1" applyProtection="1">
      <alignment horizontal="center"/>
    </xf>
    <xf numFmtId="2" fontId="3" fillId="0" borderId="12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>
      <alignment horizontal="center"/>
    </xf>
    <xf numFmtId="2" fontId="3" fillId="0" borderId="14" xfId="0" applyNumberFormat="1" applyFont="1" applyFill="1" applyBorder="1" applyAlignment="1" applyProtection="1">
      <alignment horizontal="center"/>
    </xf>
    <xf numFmtId="2" fontId="3" fillId="0" borderId="15" xfId="0" applyNumberFormat="1" applyFont="1" applyFill="1" applyBorder="1" applyAlignment="1" applyProtection="1">
      <alignment horizontal="center"/>
    </xf>
    <xf numFmtId="2" fontId="3" fillId="0" borderId="16" xfId="0" applyNumberFormat="1" applyFont="1" applyFill="1" applyBorder="1" applyAlignment="1" applyProtection="1">
      <alignment horizontal="center"/>
    </xf>
    <xf numFmtId="0" fontId="3" fillId="0" borderId="5" xfId="0" applyNumberFormat="1" applyFont="1" applyFill="1" applyBorder="1" applyAlignment="1" applyProtection="1">
      <alignment horizontal="center"/>
    </xf>
    <xf numFmtId="164" fontId="3" fillId="0" borderId="7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/>
    <xf numFmtId="0" fontId="3" fillId="0" borderId="17" xfId="0" applyNumberFormat="1" applyFont="1" applyFill="1" applyBorder="1" applyAlignment="1" applyProtection="1">
      <alignment horizontal="center"/>
    </xf>
    <xf numFmtId="2" fontId="3" fillId="0" borderId="18" xfId="0" applyNumberFormat="1" applyFont="1" applyFill="1" applyBorder="1" applyAlignment="1" applyProtection="1">
      <alignment horizontal="center"/>
    </xf>
    <xf numFmtId="2" fontId="3" fillId="0" borderId="19" xfId="0" applyNumberFormat="1" applyFont="1" applyFill="1" applyBorder="1" applyAlignment="1" applyProtection="1">
      <alignment horizontal="center"/>
    </xf>
    <xf numFmtId="2" fontId="8" fillId="0" borderId="14" xfId="0" applyNumberFormat="1" applyFont="1" applyFill="1" applyBorder="1" applyAlignment="1" applyProtection="1">
      <alignment horizontal="center"/>
    </xf>
    <xf numFmtId="2" fontId="8" fillId="0" borderId="1" xfId="0" applyNumberFormat="1" applyFont="1" applyFill="1" applyBorder="1" applyAlignment="1" applyProtection="1">
      <alignment horizontal="center"/>
    </xf>
    <xf numFmtId="0" fontId="9" fillId="0" borderId="13" xfId="0" applyNumberFormat="1" applyFont="1" applyFill="1" applyBorder="1" applyAlignment="1" applyProtection="1">
      <alignment horizontal="center"/>
    </xf>
    <xf numFmtId="164" fontId="9" fillId="0" borderId="1" xfId="0" applyNumberFormat="1" applyFont="1" applyFill="1" applyBorder="1" applyAlignment="1" applyProtection="1">
      <alignment horizontal="center"/>
    </xf>
    <xf numFmtId="2" fontId="9" fillId="0" borderId="2" xfId="0" applyNumberFormat="1" applyFont="1" applyFill="1" applyBorder="1" applyAlignment="1" applyProtection="1">
      <alignment horizontal="center"/>
    </xf>
    <xf numFmtId="2" fontId="9" fillId="0" borderId="1" xfId="0" applyNumberFormat="1" applyFont="1" applyFill="1" applyBorder="1" applyAlignment="1" applyProtection="1">
      <alignment horizontal="center"/>
    </xf>
    <xf numFmtId="2" fontId="9" fillId="0" borderId="12" xfId="0" applyNumberFormat="1" applyFont="1" applyFill="1" applyBorder="1" applyAlignment="1" applyProtection="1">
      <alignment horizontal="center"/>
    </xf>
    <xf numFmtId="0" fontId="9" fillId="0" borderId="3" xfId="0" applyNumberFormat="1" applyFont="1" applyFill="1" applyBorder="1" applyAlignment="1" applyProtection="1">
      <alignment horizontal="center"/>
    </xf>
    <xf numFmtId="164" fontId="9" fillId="0" borderId="2" xfId="0" applyNumberFormat="1" applyFont="1" applyFill="1" applyBorder="1" applyAlignment="1" applyProtection="1">
      <alignment horizontal="center"/>
    </xf>
    <xf numFmtId="2" fontId="9" fillId="0" borderId="14" xfId="0" applyNumberFormat="1" applyFont="1" applyFill="1" applyBorder="1" applyAlignment="1" applyProtection="1">
      <alignment horizontal="center"/>
    </xf>
    <xf numFmtId="0" fontId="9" fillId="0" borderId="3" xfId="0" applyNumberFormat="1" applyFont="1" applyFill="1" applyBorder="1" applyAlignment="1" applyProtection="1"/>
    <xf numFmtId="0" fontId="9" fillId="0" borderId="2" xfId="0" applyNumberFormat="1" applyFont="1" applyFill="1" applyBorder="1" applyAlignment="1" applyProtection="1"/>
    <xf numFmtId="2" fontId="9" fillId="0" borderId="2" xfId="0" applyNumberFormat="1" applyFont="1" applyFill="1" applyBorder="1" applyAlignment="1" applyProtection="1"/>
    <xf numFmtId="2" fontId="11" fillId="0" borderId="2" xfId="0" applyNumberFormat="1" applyFont="1" applyFill="1" applyBorder="1" applyAlignment="1" applyProtection="1">
      <alignment horizontal="center"/>
    </xf>
    <xf numFmtId="2" fontId="11" fillId="0" borderId="12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>
      <alignment horizontal="center"/>
    </xf>
    <xf numFmtId="0" fontId="2" fillId="0" borderId="20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32"/>
  <sheetViews>
    <sheetView showGridLines="0" tabSelected="1" workbookViewId="0">
      <selection activeCell="J36" sqref="J36"/>
    </sheetView>
  </sheetViews>
  <sheetFormatPr defaultColWidth="10" defaultRowHeight="12.75"/>
  <cols>
    <col min="1" max="1" width="3.5703125" style="6" customWidth="1"/>
    <col min="2" max="2" width="9.28515625" style="6" customWidth="1"/>
    <col min="3" max="3" width="7.140625" style="6" customWidth="1"/>
    <col min="4" max="5" width="7.42578125" style="6" customWidth="1"/>
    <col min="6" max="6" width="9" style="6" customWidth="1"/>
    <col min="7" max="8" width="7.42578125" style="6" customWidth="1"/>
    <col min="9" max="9" width="9" style="6" customWidth="1"/>
    <col min="10" max="10" width="7.5703125" style="6" customWidth="1"/>
    <col min="11" max="11" width="7.42578125" style="6" customWidth="1"/>
    <col min="12" max="12" width="9" style="6" customWidth="1"/>
    <col min="13" max="16384" width="10" style="3"/>
  </cols>
  <sheetData>
    <row r="1" spans="1:12" ht="26.25" customHeight="1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2" ht="23.25" customHeight="1">
      <c r="A2" s="56" t="s">
        <v>13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2" ht="16.5" customHeight="1">
      <c r="G3" s="32"/>
    </row>
    <row r="4" spans="1:12" ht="18.75" customHeight="1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2" ht="13.5" thickBot="1"/>
    <row r="6" spans="1:12" ht="13.5" thickBot="1">
      <c r="A6" s="19" t="s">
        <v>0</v>
      </c>
      <c r="B6" s="20"/>
      <c r="C6" s="21" t="s">
        <v>1</v>
      </c>
      <c r="D6" s="53" t="s">
        <v>14</v>
      </c>
      <c r="E6" s="54"/>
      <c r="F6" s="55"/>
      <c r="G6" s="53" t="s">
        <v>15</v>
      </c>
      <c r="H6" s="54"/>
      <c r="I6" s="55"/>
      <c r="J6" s="53" t="s">
        <v>16</v>
      </c>
      <c r="K6" s="54"/>
      <c r="L6" s="55"/>
    </row>
    <row r="7" spans="1:12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5" thickBot="1">
      <c r="A8" s="14"/>
      <c r="B8" s="14" t="s">
        <v>8</v>
      </c>
      <c r="C8" s="15" t="s">
        <v>9</v>
      </c>
      <c r="D8" s="14" t="s">
        <v>10</v>
      </c>
      <c r="E8" s="14" t="s">
        <v>10</v>
      </c>
      <c r="F8" s="14" t="s">
        <v>11</v>
      </c>
      <c r="G8" s="14" t="s">
        <v>10</v>
      </c>
      <c r="H8" s="14" t="s">
        <v>10</v>
      </c>
      <c r="I8" s="14" t="s">
        <v>11</v>
      </c>
      <c r="J8" s="14" t="s">
        <v>12</v>
      </c>
      <c r="K8" s="14" t="s">
        <v>12</v>
      </c>
      <c r="L8" s="15" t="s">
        <v>11</v>
      </c>
    </row>
    <row r="9" spans="1:12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>
      <c r="A10" s="24">
        <v>0</v>
      </c>
      <c r="B10" s="1">
        <v>0</v>
      </c>
      <c r="C10" s="8"/>
      <c r="D10" s="9">
        <v>0.14000000000000001</v>
      </c>
      <c r="E10" s="8"/>
      <c r="F10" s="8"/>
      <c r="G10" s="9">
        <v>0</v>
      </c>
      <c r="H10" s="8"/>
      <c r="I10" s="8"/>
      <c r="J10" s="9">
        <v>1.76</v>
      </c>
      <c r="K10" s="8"/>
      <c r="L10" s="25"/>
    </row>
    <row r="11" spans="1:12">
      <c r="A11" s="26"/>
      <c r="B11" s="10"/>
      <c r="C11" s="9">
        <f>+(B12-B10)*1000</f>
        <v>13.6</v>
      </c>
      <c r="D11" s="8"/>
      <c r="E11" s="9">
        <f>+(D10+D12)/2</f>
        <v>0.14000000000000001</v>
      </c>
      <c r="F11" s="9">
        <f>+C11*E11</f>
        <v>1.9040000000000001</v>
      </c>
      <c r="G11" s="8"/>
      <c r="H11" s="9">
        <f>+(G10+G12)/2</f>
        <v>0</v>
      </c>
      <c r="I11" s="9">
        <f>+C11*H11</f>
        <v>0</v>
      </c>
      <c r="J11" s="8"/>
      <c r="K11" s="9">
        <f>+(J10+J12)/2</f>
        <v>1.76</v>
      </c>
      <c r="L11" s="27">
        <f>+C11*K11</f>
        <v>23.936</v>
      </c>
    </row>
    <row r="12" spans="1:12">
      <c r="A12" s="24">
        <v>16</v>
      </c>
      <c r="B12" s="1">
        <v>1.3599999999999999E-2</v>
      </c>
      <c r="C12" s="8"/>
      <c r="D12" s="9">
        <v>0.14000000000000001</v>
      </c>
      <c r="E12" s="8"/>
      <c r="F12" s="8"/>
      <c r="G12" s="9">
        <v>0</v>
      </c>
      <c r="H12" s="8"/>
      <c r="I12" s="8"/>
      <c r="J12" s="9">
        <v>1.76</v>
      </c>
      <c r="K12" s="8"/>
      <c r="L12" s="25"/>
    </row>
    <row r="13" spans="1:12">
      <c r="A13" s="26"/>
      <c r="B13" s="11"/>
      <c r="C13" s="9">
        <f>+(B14-B12)*1000</f>
        <v>18.999999999999996</v>
      </c>
      <c r="D13" s="8"/>
      <c r="E13" s="9">
        <f>+(D12+D14)/2</f>
        <v>0.24000000000000002</v>
      </c>
      <c r="F13" s="9">
        <f>+C13*E13</f>
        <v>4.5599999999999996</v>
      </c>
      <c r="G13" s="8"/>
      <c r="H13" s="9">
        <f>+(G12+G14)/2</f>
        <v>0</v>
      </c>
      <c r="I13" s="9">
        <f>+C13*H13</f>
        <v>0</v>
      </c>
      <c r="J13" s="8"/>
      <c r="K13" s="9">
        <f>+(J12+J14)/2</f>
        <v>1.7</v>
      </c>
      <c r="L13" s="27">
        <f>+C13*K13</f>
        <v>32.29999999999999</v>
      </c>
    </row>
    <row r="14" spans="1:12">
      <c r="A14" s="24">
        <f>A12+1</f>
        <v>17</v>
      </c>
      <c r="B14" s="1">
        <v>3.2599999999999997E-2</v>
      </c>
      <c r="C14" s="8"/>
      <c r="D14" s="9">
        <v>0.34</v>
      </c>
      <c r="E14" s="8"/>
      <c r="F14" s="8"/>
      <c r="G14" s="9">
        <v>0</v>
      </c>
      <c r="H14" s="8"/>
      <c r="I14" s="8"/>
      <c r="J14" s="9">
        <v>1.64</v>
      </c>
      <c r="K14" s="8"/>
      <c r="L14" s="25"/>
    </row>
    <row r="15" spans="1:12">
      <c r="A15" s="26"/>
      <c r="B15" s="11"/>
      <c r="C15" s="9">
        <f>+(B16-B14)*1000</f>
        <v>28.300000000000004</v>
      </c>
      <c r="D15" s="8"/>
      <c r="E15" s="9">
        <f>+(D14+D16)/2</f>
        <v>2.33</v>
      </c>
      <c r="F15" s="9">
        <f>+C15*E15</f>
        <v>65.939000000000007</v>
      </c>
      <c r="G15" s="8"/>
      <c r="H15" s="9">
        <f>+(G14+G16)/2</f>
        <v>0</v>
      </c>
      <c r="I15" s="9">
        <f>+C15*H15</f>
        <v>0</v>
      </c>
      <c r="J15" s="8"/>
      <c r="K15" s="9">
        <f>+(J14+J16)/2</f>
        <v>1.8449999999999998</v>
      </c>
      <c r="L15" s="27">
        <f>+C15*K15</f>
        <v>52.213500000000003</v>
      </c>
    </row>
    <row r="16" spans="1:12">
      <c r="A16" s="24">
        <f>A14+1</f>
        <v>18</v>
      </c>
      <c r="B16" s="1">
        <v>6.0900000000000003E-2</v>
      </c>
      <c r="C16" s="8"/>
      <c r="D16" s="9">
        <v>4.32</v>
      </c>
      <c r="E16" s="8"/>
      <c r="F16" s="8"/>
      <c r="G16" s="9">
        <v>0</v>
      </c>
      <c r="H16" s="8"/>
      <c r="I16" s="8"/>
      <c r="J16" s="9">
        <v>2.0499999999999998</v>
      </c>
      <c r="K16" s="8"/>
      <c r="L16" s="25"/>
    </row>
    <row r="17" spans="1:12">
      <c r="A17" s="26"/>
      <c r="B17" s="11"/>
      <c r="C17" s="9">
        <f>+(B18-B16)*1000</f>
        <v>38</v>
      </c>
      <c r="D17" s="8"/>
      <c r="E17" s="9">
        <f>+(D16+D18)/2</f>
        <v>5.5050000000000008</v>
      </c>
      <c r="F17" s="9">
        <f>+C17*E17</f>
        <v>209.19000000000003</v>
      </c>
      <c r="G17" s="8"/>
      <c r="H17" s="9">
        <f>+(G16+G18)/2</f>
        <v>0</v>
      </c>
      <c r="I17" s="9">
        <f>+C17*H17</f>
        <v>0</v>
      </c>
      <c r="J17" s="8"/>
      <c r="K17" s="9">
        <f>+(J16+J18)/2</f>
        <v>2.0549999999999997</v>
      </c>
      <c r="L17" s="27">
        <f>+C17*K17</f>
        <v>78.089999999999989</v>
      </c>
    </row>
    <row r="18" spans="1:12">
      <c r="A18" s="24">
        <v>19</v>
      </c>
      <c r="B18" s="1">
        <v>9.8900000000000002E-2</v>
      </c>
      <c r="C18" s="8"/>
      <c r="D18" s="9">
        <v>6.69</v>
      </c>
      <c r="E18" s="8"/>
      <c r="F18" s="8"/>
      <c r="G18" s="9">
        <v>0</v>
      </c>
      <c r="H18" s="8"/>
      <c r="I18" s="8"/>
      <c r="J18" s="9">
        <v>2.06</v>
      </c>
      <c r="K18" s="8"/>
      <c r="L18" s="25"/>
    </row>
    <row r="19" spans="1:12">
      <c r="A19" s="22"/>
      <c r="B19" s="12"/>
      <c r="C19" s="9">
        <f>+(B20-B18)*1000</f>
        <v>26.800000000000004</v>
      </c>
      <c r="D19" s="2"/>
      <c r="E19" s="9">
        <f>+(D18+D20)/2</f>
        <v>8.02</v>
      </c>
      <c r="F19" s="9">
        <f>+C19*E19</f>
        <v>214.93600000000004</v>
      </c>
      <c r="G19" s="2"/>
      <c r="H19" s="9">
        <f>+(G18+G20)/2</f>
        <v>0</v>
      </c>
      <c r="I19" s="9">
        <f>+C19*H19</f>
        <v>0</v>
      </c>
      <c r="J19" s="2"/>
      <c r="K19" s="9">
        <f>+(J18+J20)/2</f>
        <v>2.06</v>
      </c>
      <c r="L19" s="27">
        <f>+C19*K19</f>
        <v>55.208000000000013</v>
      </c>
    </row>
    <row r="20" spans="1:12">
      <c r="A20" s="24">
        <f>A18+1</f>
        <v>20</v>
      </c>
      <c r="B20" s="1">
        <v>0.12570000000000001</v>
      </c>
      <c r="C20" s="8"/>
      <c r="D20" s="9">
        <v>9.35</v>
      </c>
      <c r="E20" s="8"/>
      <c r="F20" s="8"/>
      <c r="G20" s="9">
        <v>0</v>
      </c>
      <c r="H20" s="8"/>
      <c r="I20" s="8"/>
      <c r="J20" s="9">
        <v>2.06</v>
      </c>
      <c r="K20" s="8"/>
      <c r="L20" s="25"/>
    </row>
    <row r="21" spans="1:12">
      <c r="A21" s="26"/>
      <c r="B21" s="10"/>
      <c r="C21" s="9">
        <f>+(B22-B20)*1000</f>
        <v>23.599999999999984</v>
      </c>
      <c r="D21" s="8"/>
      <c r="E21" s="9">
        <f>+(D20+D22)/2</f>
        <v>8.3849999999999998</v>
      </c>
      <c r="F21" s="9">
        <f>+C21*E21</f>
        <v>197.88599999999985</v>
      </c>
      <c r="G21" s="8"/>
      <c r="H21" s="9">
        <f>+(G20+G22)/2</f>
        <v>0</v>
      </c>
      <c r="I21" s="9">
        <f>+C21*H21</f>
        <v>0</v>
      </c>
      <c r="J21" s="8"/>
      <c r="K21" s="9">
        <f>+(J20+J22)/2</f>
        <v>2.06</v>
      </c>
      <c r="L21" s="27">
        <f>+C21*K21</f>
        <v>48.615999999999964</v>
      </c>
    </row>
    <row r="22" spans="1:12">
      <c r="A22" s="24">
        <f>A20+1</f>
        <v>21</v>
      </c>
      <c r="B22" s="1">
        <v>0.14929999999999999</v>
      </c>
      <c r="C22" s="8"/>
      <c r="D22" s="9">
        <v>7.42</v>
      </c>
      <c r="E22" s="8"/>
      <c r="F22" s="8"/>
      <c r="G22" s="9">
        <v>0</v>
      </c>
      <c r="H22" s="8"/>
      <c r="I22" s="8"/>
      <c r="J22" s="9">
        <v>2.06</v>
      </c>
      <c r="K22" s="8"/>
      <c r="L22" s="25"/>
    </row>
    <row r="23" spans="1:12">
      <c r="A23" s="26"/>
      <c r="B23" s="11"/>
      <c r="C23" s="9">
        <f>+(B24-B22)*1000</f>
        <v>32.70000000000001</v>
      </c>
      <c r="D23" s="8"/>
      <c r="E23" s="9">
        <f>+(D22+D24)/2</f>
        <v>4.875</v>
      </c>
      <c r="F23" s="9">
        <f>+C23*E23</f>
        <v>159.41250000000005</v>
      </c>
      <c r="G23" s="8"/>
      <c r="H23" s="9">
        <f>+(G22+G24)/2</f>
        <v>0</v>
      </c>
      <c r="I23" s="9">
        <f>+C23*H23</f>
        <v>0</v>
      </c>
      <c r="J23" s="8"/>
      <c r="K23" s="9">
        <f>+(J22+J24)/2</f>
        <v>2.06</v>
      </c>
      <c r="L23" s="27">
        <f>+C23*K23</f>
        <v>67.362000000000023</v>
      </c>
    </row>
    <row r="24" spans="1:12">
      <c r="A24" s="24">
        <f>A22+1</f>
        <v>22</v>
      </c>
      <c r="B24" s="1">
        <v>0.182</v>
      </c>
      <c r="C24" s="8"/>
      <c r="D24" s="9">
        <v>2.33</v>
      </c>
      <c r="E24" s="8"/>
      <c r="F24" s="8"/>
      <c r="G24" s="9">
        <v>0</v>
      </c>
      <c r="H24" s="8"/>
      <c r="I24" s="8"/>
      <c r="J24" s="9">
        <v>2.06</v>
      </c>
      <c r="K24" s="8"/>
      <c r="L24" s="25"/>
    </row>
    <row r="25" spans="1:12">
      <c r="A25" s="26"/>
      <c r="B25" s="11"/>
      <c r="C25" s="9">
        <f>+(B26-B24)*1000</f>
        <v>27.79999999999999</v>
      </c>
      <c r="D25" s="8"/>
      <c r="E25" s="9">
        <f>+(D24+D26)/2</f>
        <v>2.4050000000000002</v>
      </c>
      <c r="F25" s="9">
        <f>+C25*E25</f>
        <v>66.85899999999998</v>
      </c>
      <c r="G25" s="8"/>
      <c r="H25" s="9">
        <f>+(G24+G26)/2</f>
        <v>0</v>
      </c>
      <c r="I25" s="9">
        <f>+C25*H25</f>
        <v>0</v>
      </c>
      <c r="J25" s="8"/>
      <c r="K25" s="9">
        <f>+(J24+J26)/2</f>
        <v>2.06</v>
      </c>
      <c r="L25" s="27">
        <f>+C25*K25</f>
        <v>57.267999999999979</v>
      </c>
    </row>
    <row r="26" spans="1:12">
      <c r="A26" s="24">
        <f>A24+1</f>
        <v>23</v>
      </c>
      <c r="B26" s="1">
        <v>0.20979999999999999</v>
      </c>
      <c r="C26" s="8"/>
      <c r="D26" s="9">
        <v>2.48</v>
      </c>
      <c r="E26" s="8"/>
      <c r="F26" s="8"/>
      <c r="G26" s="9">
        <v>0</v>
      </c>
      <c r="H26" s="8"/>
      <c r="I26" s="8"/>
      <c r="J26" s="9">
        <v>2.06</v>
      </c>
      <c r="K26" s="8"/>
      <c r="L26" s="25"/>
    </row>
    <row r="27" spans="1:12">
      <c r="A27" s="26"/>
      <c r="B27" s="11"/>
      <c r="C27" s="9">
        <f>+(B28-B26)*1000</f>
        <v>39.90000000000002</v>
      </c>
      <c r="D27" s="8"/>
      <c r="E27" s="9">
        <f>+(D26+D28)/2</f>
        <v>2.7949999999999999</v>
      </c>
      <c r="F27" s="9">
        <f>+C27*E27</f>
        <v>111.52050000000006</v>
      </c>
      <c r="G27" s="8"/>
      <c r="H27" s="9">
        <f>+(G26+G28)/2</f>
        <v>0</v>
      </c>
      <c r="I27" s="9">
        <f>+C27*H27</f>
        <v>0</v>
      </c>
      <c r="J27" s="8"/>
      <c r="K27" s="9">
        <f>+(J26+J28)/2</f>
        <v>2.0549999999999997</v>
      </c>
      <c r="L27" s="27">
        <f>+C27*K27</f>
        <v>81.994500000000031</v>
      </c>
    </row>
    <row r="28" spans="1:12">
      <c r="A28" s="24">
        <f>A26+1</f>
        <v>24</v>
      </c>
      <c r="B28" s="1">
        <v>0.24970000000000001</v>
      </c>
      <c r="C28" s="8"/>
      <c r="D28" s="9">
        <v>3.11</v>
      </c>
      <c r="E28" s="8"/>
      <c r="F28" s="8"/>
      <c r="G28" s="9">
        <v>0</v>
      </c>
      <c r="H28" s="8"/>
      <c r="I28" s="8"/>
      <c r="J28" s="9">
        <v>2.0499999999999998</v>
      </c>
      <c r="K28" s="8"/>
      <c r="L28" s="25"/>
    </row>
    <row r="29" spans="1:12">
      <c r="A29" s="22"/>
      <c r="B29" s="12"/>
      <c r="C29" s="9">
        <f>+(B30-B28)*1000</f>
        <v>22.900000000000002</v>
      </c>
      <c r="D29" s="2"/>
      <c r="E29" s="9">
        <f>+(D28+D30)/2</f>
        <v>4.5949999999999998</v>
      </c>
      <c r="F29" s="9">
        <f>+C29*E29</f>
        <v>105.22550000000001</v>
      </c>
      <c r="G29" s="2"/>
      <c r="H29" s="9">
        <f>+(G28+G30)/2</f>
        <v>0</v>
      </c>
      <c r="I29" s="9">
        <f>+C29*H29</f>
        <v>0</v>
      </c>
      <c r="J29" s="2"/>
      <c r="K29" s="9">
        <f>+(J28+J30)/2</f>
        <v>2.0549999999999997</v>
      </c>
      <c r="L29" s="27">
        <f>+C29*K29</f>
        <v>47.0595</v>
      </c>
    </row>
    <row r="30" spans="1:12">
      <c r="A30" s="24">
        <f>A28+1</f>
        <v>25</v>
      </c>
      <c r="B30" s="1">
        <v>0.27260000000000001</v>
      </c>
      <c r="C30" s="8"/>
      <c r="D30" s="9">
        <v>6.08</v>
      </c>
      <c r="E30" s="8"/>
      <c r="F30" s="8"/>
      <c r="G30" s="9">
        <v>0</v>
      </c>
      <c r="H30" s="8"/>
      <c r="I30" s="8"/>
      <c r="J30" s="9">
        <v>2.06</v>
      </c>
      <c r="K30" s="8"/>
      <c r="L30" s="25"/>
    </row>
    <row r="31" spans="1:12">
      <c r="A31" s="26"/>
      <c r="B31" s="10"/>
      <c r="C31" s="9">
        <f>+(B32-B30)*1000</f>
        <v>25.600000000000012</v>
      </c>
      <c r="D31" s="8"/>
      <c r="E31" s="9">
        <f>+(D30+D32)/2</f>
        <v>5.2450000000000001</v>
      </c>
      <c r="F31" s="9">
        <f>+C31*E31</f>
        <v>134.27200000000008</v>
      </c>
      <c r="G31" s="8"/>
      <c r="H31" s="9">
        <f>+(G30+G32)/2</f>
        <v>0</v>
      </c>
      <c r="I31" s="9">
        <f>+C31*H31</f>
        <v>0</v>
      </c>
      <c r="J31" s="8"/>
      <c r="K31" s="9">
        <f>+(J30+J32)/2</f>
        <v>2.06</v>
      </c>
      <c r="L31" s="27">
        <f>+C31*K31</f>
        <v>52.736000000000026</v>
      </c>
    </row>
    <row r="32" spans="1:12">
      <c r="A32" s="24">
        <f>A30+1</f>
        <v>26</v>
      </c>
      <c r="B32" s="1">
        <v>0.29820000000000002</v>
      </c>
      <c r="C32" s="8"/>
      <c r="D32" s="9">
        <v>4.41</v>
      </c>
      <c r="E32" s="8"/>
      <c r="F32" s="8"/>
      <c r="G32" s="9">
        <v>0</v>
      </c>
      <c r="H32" s="8"/>
      <c r="I32" s="8"/>
      <c r="J32" s="9">
        <v>2.06</v>
      </c>
      <c r="K32" s="8"/>
      <c r="L32" s="25"/>
    </row>
    <row r="33" spans="1:12">
      <c r="A33" s="26"/>
      <c r="B33" s="11"/>
      <c r="C33" s="9">
        <f>+(B34-B32)*1000</f>
        <v>30.799999999999994</v>
      </c>
      <c r="D33" s="8"/>
      <c r="E33" s="9">
        <f>+(D32+D34)/2</f>
        <v>2.77</v>
      </c>
      <c r="F33" s="9">
        <f>+C33*E33</f>
        <v>85.315999999999988</v>
      </c>
      <c r="G33" s="8"/>
      <c r="H33" s="9">
        <f>+(G32+G34)/2</f>
        <v>0</v>
      </c>
      <c r="I33" s="9">
        <f>+C33*H33</f>
        <v>0</v>
      </c>
      <c r="J33" s="8"/>
      <c r="K33" s="9">
        <f>+(J32+J34)/2</f>
        <v>1.96</v>
      </c>
      <c r="L33" s="27">
        <f>+C33*K33</f>
        <v>60.367999999999988</v>
      </c>
    </row>
    <row r="34" spans="1:12">
      <c r="A34" s="24">
        <f>A32+1</f>
        <v>27</v>
      </c>
      <c r="B34" s="1">
        <v>0.32900000000000001</v>
      </c>
      <c r="C34" s="8"/>
      <c r="D34" s="9">
        <v>1.1299999999999999</v>
      </c>
      <c r="E34" s="8"/>
      <c r="F34" s="8"/>
      <c r="G34" s="9">
        <v>0</v>
      </c>
      <c r="H34" s="8"/>
      <c r="I34" s="8"/>
      <c r="J34" s="9">
        <v>1.86</v>
      </c>
      <c r="K34" s="8"/>
      <c r="L34" s="25"/>
    </row>
    <row r="35" spans="1:12">
      <c r="A35" s="26"/>
      <c r="B35" s="11"/>
      <c r="C35" s="9">
        <f>+(B36-B34)*1000</f>
        <v>10.500000000000009</v>
      </c>
      <c r="D35" s="8"/>
      <c r="E35" s="9">
        <f>+(D34+D36)/2</f>
        <v>1.1299999999999999</v>
      </c>
      <c r="F35" s="9">
        <f>+C35*E35</f>
        <v>11.865000000000009</v>
      </c>
      <c r="G35" s="8"/>
      <c r="H35" s="9">
        <f>+(G34+G36)/2</f>
        <v>0</v>
      </c>
      <c r="I35" s="9">
        <f>+C35*H35</f>
        <v>0</v>
      </c>
      <c r="J35" s="8"/>
      <c r="K35" s="9">
        <f>+(J34+J36)/2</f>
        <v>1.86</v>
      </c>
      <c r="L35" s="27">
        <f>+C35*K35</f>
        <v>19.530000000000019</v>
      </c>
    </row>
    <row r="36" spans="1:12">
      <c r="A36" s="24">
        <f>A34+1</f>
        <v>28</v>
      </c>
      <c r="B36" s="1">
        <v>0.33950000000000002</v>
      </c>
      <c r="C36" s="8"/>
      <c r="D36" s="9">
        <v>1.1299999999999999</v>
      </c>
      <c r="E36" s="8"/>
      <c r="F36" s="8"/>
      <c r="G36" s="9">
        <v>0</v>
      </c>
      <c r="H36" s="8"/>
      <c r="I36" s="8"/>
      <c r="J36" s="9">
        <v>1.86</v>
      </c>
      <c r="K36" s="8"/>
      <c r="L36" s="25"/>
    </row>
    <row r="37" spans="1:12">
      <c r="A37" s="26"/>
      <c r="B37" s="11"/>
      <c r="C37" s="9"/>
      <c r="D37" s="8"/>
      <c r="E37" s="9"/>
      <c r="F37" s="9"/>
      <c r="G37" s="8"/>
      <c r="H37" s="9"/>
      <c r="I37" s="9"/>
      <c r="J37" s="8"/>
      <c r="K37" s="9"/>
      <c r="L37" s="27"/>
    </row>
    <row r="38" spans="1:12">
      <c r="A38" s="24"/>
      <c r="B38" s="1"/>
      <c r="C38" s="8"/>
      <c r="D38" s="9"/>
      <c r="E38" s="8"/>
      <c r="F38" s="8"/>
      <c r="G38" s="9"/>
      <c r="H38" s="8"/>
      <c r="I38" s="8"/>
      <c r="J38" s="9"/>
      <c r="K38" s="8"/>
      <c r="L38" s="25"/>
    </row>
    <row r="39" spans="1:12">
      <c r="A39" s="22"/>
      <c r="B39" s="12"/>
      <c r="C39" s="9"/>
      <c r="D39" s="2"/>
      <c r="E39" s="9"/>
      <c r="F39" s="9"/>
      <c r="G39" s="2"/>
      <c r="H39" s="9"/>
      <c r="I39" s="9"/>
      <c r="J39" s="2"/>
      <c r="K39" s="9"/>
      <c r="L39" s="27"/>
    </row>
    <row r="40" spans="1:12" ht="15">
      <c r="A40" s="24"/>
      <c r="B40" s="1"/>
      <c r="C40" s="8"/>
      <c r="D40" s="9"/>
      <c r="E40" s="8"/>
      <c r="F40" s="49">
        <f>SUM(F9:F36)</f>
        <v>1368.8855000000003</v>
      </c>
      <c r="G40" s="9"/>
      <c r="H40" s="8"/>
      <c r="I40" s="49">
        <f>SUM(I9:I36)</f>
        <v>0</v>
      </c>
      <c r="J40" s="9"/>
      <c r="K40" s="8"/>
      <c r="L40" s="50">
        <f>SUM(L9:L36)</f>
        <v>676.68149999999991</v>
      </c>
    </row>
    <row r="41" spans="1:12">
      <c r="A41" s="26"/>
      <c r="B41" s="10"/>
      <c r="C41" s="9"/>
      <c r="D41" s="8"/>
      <c r="E41" s="9"/>
      <c r="F41" s="9"/>
      <c r="G41" s="8"/>
      <c r="H41" s="9"/>
      <c r="I41" s="9"/>
      <c r="J41" s="8"/>
      <c r="K41" s="9"/>
      <c r="L41" s="27"/>
    </row>
    <row r="42" spans="1:12">
      <c r="A42" s="24"/>
      <c r="B42" s="1"/>
      <c r="C42" s="8"/>
      <c r="D42" s="9"/>
      <c r="E42" s="8"/>
      <c r="F42" s="8"/>
      <c r="G42" s="9"/>
      <c r="H42" s="8"/>
      <c r="I42" s="8"/>
      <c r="J42" s="9"/>
      <c r="K42" s="8"/>
      <c r="L42" s="25"/>
    </row>
    <row r="43" spans="1:12">
      <c r="A43" s="26"/>
      <c r="B43" s="11"/>
      <c r="C43" s="9"/>
      <c r="D43" s="8"/>
      <c r="E43" s="9"/>
      <c r="F43" s="9"/>
      <c r="G43" s="8"/>
      <c r="H43" s="9"/>
      <c r="I43" s="9"/>
      <c r="J43" s="8"/>
      <c r="K43" s="9"/>
      <c r="L43" s="27"/>
    </row>
    <row r="44" spans="1:12">
      <c r="A44" s="24"/>
      <c r="B44" s="1"/>
      <c r="C44" s="8"/>
      <c r="D44" s="9"/>
      <c r="E44" s="8"/>
      <c r="F44" s="8"/>
      <c r="G44" s="9"/>
      <c r="H44" s="8"/>
      <c r="I44" s="8"/>
      <c r="J44" s="9"/>
      <c r="K44" s="8"/>
      <c r="L44" s="25"/>
    </row>
    <row r="45" spans="1:12">
      <c r="A45" s="26"/>
      <c r="B45" s="11"/>
      <c r="C45" s="9"/>
      <c r="D45" s="8"/>
      <c r="E45" s="9"/>
      <c r="F45" s="9"/>
      <c r="G45" s="8"/>
      <c r="H45" s="9"/>
      <c r="I45" s="9"/>
      <c r="J45" s="8"/>
      <c r="K45" s="9"/>
      <c r="L45" s="27"/>
    </row>
    <row r="46" spans="1:12">
      <c r="A46" s="24"/>
      <c r="B46" s="1"/>
      <c r="C46" s="8"/>
      <c r="D46" s="9"/>
      <c r="E46" s="8"/>
      <c r="F46" s="8"/>
      <c r="G46" s="9"/>
      <c r="H46" s="8"/>
      <c r="I46" s="8"/>
      <c r="J46" s="9"/>
      <c r="K46" s="8"/>
      <c r="L46" s="25"/>
    </row>
    <row r="47" spans="1:12">
      <c r="A47" s="26"/>
      <c r="B47" s="11"/>
      <c r="C47" s="9"/>
      <c r="D47" s="8"/>
      <c r="E47" s="9"/>
      <c r="F47" s="9"/>
      <c r="G47" s="8"/>
      <c r="H47" s="9"/>
      <c r="I47" s="9"/>
      <c r="J47" s="8"/>
      <c r="K47" s="9"/>
      <c r="L47" s="27"/>
    </row>
    <row r="48" spans="1:12">
      <c r="A48" s="24"/>
      <c r="B48" s="1"/>
      <c r="C48" s="8"/>
      <c r="D48" s="9"/>
      <c r="E48" s="8"/>
      <c r="F48" s="8"/>
      <c r="G48" s="9"/>
      <c r="H48" s="8"/>
      <c r="I48" s="8"/>
      <c r="J48" s="9"/>
      <c r="K48" s="8"/>
      <c r="L48" s="25"/>
    </row>
    <row r="49" spans="1:12">
      <c r="A49" s="22"/>
      <c r="B49" s="7"/>
      <c r="C49" s="9"/>
      <c r="D49" s="2"/>
      <c r="E49" s="9"/>
      <c r="F49" s="9"/>
      <c r="G49" s="2"/>
      <c r="H49" s="9"/>
      <c r="I49" s="9"/>
      <c r="J49" s="2"/>
      <c r="K49" s="9"/>
      <c r="L49" s="27"/>
    </row>
    <row r="50" spans="1:12">
      <c r="A50" s="24"/>
      <c r="B50" s="1"/>
      <c r="C50" s="8"/>
      <c r="D50" s="9"/>
      <c r="E50" s="8"/>
      <c r="F50" s="8"/>
      <c r="G50" s="9"/>
      <c r="H50" s="8"/>
      <c r="I50" s="8"/>
      <c r="J50" s="9"/>
      <c r="K50" s="8"/>
      <c r="L50" s="25"/>
    </row>
    <row r="51" spans="1:12">
      <c r="A51" s="26"/>
      <c r="B51" s="11"/>
      <c r="C51" s="9"/>
      <c r="D51" s="8"/>
      <c r="E51" s="9"/>
      <c r="F51" s="9"/>
      <c r="G51" s="8"/>
      <c r="H51" s="9"/>
      <c r="I51" s="9"/>
      <c r="J51" s="8"/>
      <c r="K51" s="9"/>
      <c r="L51" s="27"/>
    </row>
    <row r="52" spans="1:12">
      <c r="A52" s="24"/>
      <c r="B52" s="1"/>
      <c r="C52" s="8"/>
      <c r="D52" s="9"/>
      <c r="E52" s="8"/>
      <c r="F52" s="8"/>
      <c r="G52" s="9"/>
      <c r="H52" s="8"/>
      <c r="I52" s="8"/>
      <c r="J52" s="9"/>
      <c r="K52" s="8"/>
      <c r="L52" s="25"/>
    </row>
    <row r="53" spans="1:12">
      <c r="A53" s="22"/>
      <c r="B53" s="7"/>
      <c r="C53" s="9"/>
      <c r="D53" s="7"/>
      <c r="E53" s="9"/>
      <c r="F53" s="9"/>
      <c r="G53" s="7"/>
      <c r="H53" s="9"/>
      <c r="I53" s="9"/>
      <c r="J53" s="7"/>
      <c r="K53" s="9"/>
      <c r="L53" s="27"/>
    </row>
    <row r="54" spans="1:12">
      <c r="A54" s="24"/>
      <c r="B54" s="1"/>
      <c r="C54" s="8"/>
      <c r="D54" s="9"/>
      <c r="E54" s="8"/>
      <c r="F54" s="8"/>
      <c r="G54" s="9"/>
      <c r="H54" s="8"/>
      <c r="I54" s="8"/>
      <c r="J54" s="9"/>
      <c r="K54" s="8"/>
      <c r="L54" s="25"/>
    </row>
    <row r="55" spans="1:12">
      <c r="A55" s="26"/>
      <c r="B55" s="11"/>
      <c r="C55" s="9"/>
      <c r="D55" s="8"/>
      <c r="E55" s="9"/>
      <c r="F55" s="9"/>
      <c r="G55" s="8"/>
      <c r="H55" s="9"/>
      <c r="I55" s="9"/>
      <c r="J55" s="8"/>
      <c r="K55" s="9"/>
      <c r="L55" s="27"/>
    </row>
    <row r="56" spans="1:12">
      <c r="A56" s="24"/>
      <c r="B56" s="1"/>
      <c r="C56" s="8"/>
      <c r="D56" s="9"/>
      <c r="E56" s="8"/>
      <c r="F56" s="8"/>
      <c r="G56" s="9"/>
      <c r="H56" s="8"/>
      <c r="I56" s="8"/>
      <c r="J56" s="9"/>
      <c r="K56" s="8"/>
      <c r="L56" s="25"/>
    </row>
    <row r="57" spans="1:12">
      <c r="A57" s="22"/>
      <c r="B57" s="7"/>
      <c r="C57" s="9"/>
      <c r="D57" s="7"/>
      <c r="E57" s="9"/>
      <c r="F57" s="9"/>
      <c r="G57" s="7"/>
      <c r="H57" s="9"/>
      <c r="I57" s="9"/>
      <c r="J57" s="7"/>
      <c r="K57" s="9"/>
      <c r="L57" s="27"/>
    </row>
    <row r="58" spans="1:12">
      <c r="A58" s="24"/>
      <c r="B58" s="1"/>
      <c r="C58" s="8"/>
      <c r="D58" s="9"/>
      <c r="E58" s="8"/>
      <c r="F58" s="8"/>
      <c r="G58" s="9"/>
      <c r="H58" s="8"/>
      <c r="I58" s="8"/>
      <c r="J58" s="9"/>
      <c r="K58" s="8"/>
      <c r="L58" s="25"/>
    </row>
    <row r="59" spans="1:12">
      <c r="A59" s="26"/>
      <c r="B59" s="11"/>
      <c r="C59" s="9"/>
      <c r="D59" s="7"/>
      <c r="E59" s="9"/>
      <c r="F59" s="9"/>
      <c r="G59" s="7"/>
      <c r="H59" s="9"/>
      <c r="I59" s="9"/>
      <c r="J59" s="7"/>
      <c r="K59" s="9"/>
      <c r="L59" s="27"/>
    </row>
    <row r="60" spans="1:12" ht="13.5" thickBot="1">
      <c r="A60" s="30"/>
      <c r="B60" s="31"/>
      <c r="C60" s="16"/>
      <c r="D60" s="16"/>
      <c r="E60" s="16"/>
      <c r="F60" s="16"/>
      <c r="G60" s="16"/>
      <c r="H60" s="16"/>
      <c r="I60" s="16"/>
      <c r="J60" s="16"/>
      <c r="K60" s="16"/>
      <c r="L60" s="28"/>
    </row>
    <row r="61" spans="1:12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>
      <c r="A62" s="24"/>
      <c r="B62" s="1"/>
      <c r="C62" s="7"/>
      <c r="D62" s="9"/>
      <c r="E62" s="7"/>
      <c r="F62" s="7"/>
      <c r="G62" s="9"/>
      <c r="H62" s="7"/>
      <c r="I62" s="7"/>
      <c r="J62" s="9"/>
      <c r="K62" s="7"/>
      <c r="L62" s="23"/>
    </row>
    <row r="63" spans="1:12">
      <c r="A63" s="22"/>
      <c r="B63" s="7"/>
      <c r="C63" s="9"/>
      <c r="D63" s="7"/>
      <c r="E63" s="9"/>
      <c r="F63" s="9"/>
      <c r="G63" s="7"/>
      <c r="H63" s="9"/>
      <c r="I63" s="9"/>
      <c r="J63" s="7"/>
      <c r="K63" s="9"/>
      <c r="L63" s="27"/>
    </row>
    <row r="64" spans="1:12">
      <c r="A64" s="24"/>
      <c r="B64" s="1"/>
      <c r="C64" s="8"/>
      <c r="D64" s="9"/>
      <c r="E64" s="8"/>
      <c r="F64" s="8"/>
      <c r="G64" s="9"/>
      <c r="H64" s="8"/>
      <c r="I64" s="8"/>
      <c r="J64" s="9"/>
      <c r="K64" s="8"/>
      <c r="L64" s="25"/>
    </row>
    <row r="65" spans="1:12">
      <c r="A65" s="26"/>
      <c r="B65" s="10"/>
      <c r="C65" s="9"/>
      <c r="D65" s="8"/>
      <c r="E65" s="9"/>
      <c r="F65" s="9"/>
      <c r="G65" s="8"/>
      <c r="H65" s="9"/>
      <c r="I65" s="9"/>
      <c r="J65" s="8"/>
      <c r="K65" s="9"/>
      <c r="L65" s="27"/>
    </row>
    <row r="66" spans="1:12">
      <c r="A66" s="24"/>
      <c r="B66" s="1"/>
      <c r="C66" s="8"/>
      <c r="D66" s="9"/>
      <c r="E66" s="8"/>
      <c r="F66" s="8"/>
      <c r="G66" s="9"/>
      <c r="H66" s="8"/>
      <c r="I66" s="8"/>
      <c r="J66" s="9"/>
      <c r="K66" s="8"/>
      <c r="L66" s="25"/>
    </row>
    <row r="67" spans="1:12">
      <c r="A67" s="26"/>
      <c r="B67" s="11"/>
      <c r="C67" s="9"/>
      <c r="D67" s="8"/>
      <c r="E67" s="9"/>
      <c r="F67" s="9"/>
      <c r="G67" s="8"/>
      <c r="H67" s="9"/>
      <c r="I67" s="9"/>
      <c r="J67" s="8"/>
      <c r="K67" s="9"/>
      <c r="L67" s="27"/>
    </row>
    <row r="68" spans="1:12">
      <c r="A68" s="24"/>
      <c r="B68" s="1"/>
      <c r="C68" s="8"/>
      <c r="D68" s="9"/>
      <c r="E68" s="8"/>
      <c r="F68" s="8"/>
      <c r="G68" s="9"/>
      <c r="H68" s="8"/>
      <c r="I68" s="8"/>
      <c r="J68" s="9"/>
      <c r="K68" s="8"/>
      <c r="L68" s="25"/>
    </row>
    <row r="69" spans="1:12">
      <c r="A69" s="26"/>
      <c r="B69" s="11"/>
      <c r="C69" s="9"/>
      <c r="D69" s="8"/>
      <c r="E69" s="9"/>
      <c r="F69" s="9"/>
      <c r="G69" s="8"/>
      <c r="H69" s="9"/>
      <c r="I69" s="9"/>
      <c r="J69" s="8"/>
      <c r="K69" s="9"/>
      <c r="L69" s="27"/>
    </row>
    <row r="70" spans="1:12">
      <c r="A70" s="24"/>
      <c r="B70" s="1"/>
      <c r="C70" s="8"/>
      <c r="D70" s="9"/>
      <c r="E70" s="8"/>
      <c r="F70" s="8"/>
      <c r="G70" s="9"/>
      <c r="H70" s="8"/>
      <c r="I70" s="8"/>
      <c r="J70" s="9"/>
      <c r="K70" s="8"/>
      <c r="L70" s="25"/>
    </row>
    <row r="71" spans="1:12">
      <c r="A71" s="26"/>
      <c r="B71" s="11"/>
      <c r="C71" s="9"/>
      <c r="D71" s="8"/>
      <c r="E71" s="9"/>
      <c r="F71" s="9"/>
      <c r="G71" s="8"/>
      <c r="H71" s="9"/>
      <c r="I71" s="9"/>
      <c r="J71" s="8"/>
      <c r="K71" s="9"/>
      <c r="L71" s="27"/>
    </row>
    <row r="72" spans="1:12">
      <c r="A72" s="24"/>
      <c r="B72" s="1"/>
      <c r="C72" s="8"/>
      <c r="D72" s="9"/>
      <c r="E72" s="8"/>
      <c r="F72" s="8"/>
      <c r="G72" s="9"/>
      <c r="H72" s="8"/>
      <c r="I72" s="8"/>
      <c r="J72" s="9"/>
      <c r="K72" s="8"/>
      <c r="L72" s="25"/>
    </row>
    <row r="73" spans="1:12">
      <c r="A73" s="22"/>
      <c r="B73" s="12"/>
      <c r="C73" s="9"/>
      <c r="D73" s="2"/>
      <c r="E73" s="9"/>
      <c r="F73" s="9"/>
      <c r="G73" s="2"/>
      <c r="H73" s="9"/>
      <c r="I73" s="9"/>
      <c r="J73" s="2"/>
      <c r="K73" s="9"/>
      <c r="L73" s="27"/>
    </row>
    <row r="74" spans="1:12">
      <c r="A74" s="24"/>
      <c r="B74" s="1"/>
      <c r="C74" s="8"/>
      <c r="D74" s="9"/>
      <c r="E74" s="8"/>
      <c r="F74" s="8"/>
      <c r="G74" s="9"/>
      <c r="H74" s="8"/>
      <c r="I74" s="8"/>
      <c r="J74" s="9"/>
      <c r="K74" s="8"/>
      <c r="L74" s="25"/>
    </row>
    <row r="75" spans="1:12">
      <c r="A75" s="26"/>
      <c r="B75" s="10"/>
      <c r="C75" s="9"/>
      <c r="D75" s="8"/>
      <c r="E75" s="9"/>
      <c r="F75" s="9"/>
      <c r="G75" s="8"/>
      <c r="H75" s="9"/>
      <c r="I75" s="9"/>
      <c r="J75" s="8"/>
      <c r="K75" s="9"/>
      <c r="L75" s="27"/>
    </row>
    <row r="76" spans="1:12">
      <c r="A76" s="24"/>
      <c r="B76" s="1"/>
      <c r="C76" s="8"/>
      <c r="D76" s="9"/>
      <c r="E76" s="8"/>
      <c r="F76" s="8"/>
      <c r="G76" s="9"/>
      <c r="H76" s="8"/>
      <c r="I76" s="8"/>
      <c r="J76" s="9"/>
      <c r="K76" s="8"/>
      <c r="L76" s="25"/>
    </row>
    <row r="77" spans="1:12">
      <c r="A77" s="26"/>
      <c r="B77" s="11"/>
      <c r="C77" s="9"/>
      <c r="D77" s="8"/>
      <c r="E77" s="9"/>
      <c r="F77" s="9"/>
      <c r="G77" s="8"/>
      <c r="H77" s="9"/>
      <c r="I77" s="9"/>
      <c r="J77" s="8"/>
      <c r="K77" s="9"/>
      <c r="L77" s="27"/>
    </row>
    <row r="78" spans="1:12">
      <c r="A78" s="24"/>
      <c r="B78" s="1"/>
      <c r="C78" s="8"/>
      <c r="D78" s="9"/>
      <c r="E78" s="8"/>
      <c r="F78" s="8"/>
      <c r="G78" s="9"/>
      <c r="H78" s="8"/>
      <c r="I78" s="8"/>
      <c r="J78" s="9"/>
      <c r="K78" s="8"/>
      <c r="L78" s="25"/>
    </row>
    <row r="79" spans="1:12">
      <c r="A79" s="26"/>
      <c r="B79" s="11"/>
      <c r="C79" s="9"/>
      <c r="D79" s="8"/>
      <c r="E79" s="9"/>
      <c r="F79" s="9"/>
      <c r="G79" s="8"/>
      <c r="H79" s="9"/>
      <c r="I79" s="9"/>
      <c r="J79" s="8"/>
      <c r="K79" s="9"/>
      <c r="L79" s="27"/>
    </row>
    <row r="80" spans="1:12">
      <c r="A80" s="24"/>
      <c r="B80" s="1"/>
      <c r="C80" s="8"/>
      <c r="D80" s="9"/>
      <c r="E80" s="8"/>
      <c r="F80" s="8"/>
      <c r="G80" s="9"/>
      <c r="H80" s="8"/>
      <c r="I80" s="8"/>
      <c r="J80" s="9"/>
      <c r="K80" s="8"/>
      <c r="L80" s="25"/>
    </row>
    <row r="81" spans="1:12">
      <c r="A81" s="26"/>
      <c r="B81" s="11"/>
      <c r="C81" s="9"/>
      <c r="D81" s="8"/>
      <c r="E81" s="9"/>
      <c r="F81" s="9"/>
      <c r="G81" s="8"/>
      <c r="H81" s="9"/>
      <c r="I81" s="9"/>
      <c r="J81" s="8"/>
      <c r="K81" s="9"/>
      <c r="L81" s="27"/>
    </row>
    <row r="82" spans="1:12">
      <c r="A82" s="24"/>
      <c r="B82" s="1"/>
      <c r="C82" s="8"/>
      <c r="D82" s="9"/>
      <c r="E82" s="8"/>
      <c r="F82" s="8"/>
      <c r="G82" s="9"/>
      <c r="H82" s="8"/>
      <c r="I82" s="8"/>
      <c r="J82" s="9"/>
      <c r="K82" s="8"/>
      <c r="L82" s="25"/>
    </row>
    <row r="83" spans="1:12">
      <c r="A83" s="22"/>
      <c r="B83" s="12"/>
      <c r="C83" s="9"/>
      <c r="D83" s="2"/>
      <c r="E83" s="9"/>
      <c r="F83" s="9"/>
      <c r="G83" s="2"/>
      <c r="H83" s="9"/>
      <c r="I83" s="9"/>
      <c r="J83" s="2"/>
      <c r="K83" s="9"/>
      <c r="L83" s="27"/>
    </row>
    <row r="84" spans="1:12">
      <c r="A84" s="24"/>
      <c r="B84" s="1"/>
      <c r="C84" s="8"/>
      <c r="D84" s="9"/>
      <c r="E84" s="8"/>
      <c r="F84" s="8"/>
      <c r="G84" s="9"/>
      <c r="H84" s="8"/>
      <c r="I84" s="8"/>
      <c r="J84" s="9"/>
      <c r="K84" s="8"/>
      <c r="L84" s="25"/>
    </row>
    <row r="85" spans="1:12">
      <c r="A85" s="26"/>
      <c r="B85" s="10"/>
      <c r="C85" s="9"/>
      <c r="D85" s="8"/>
      <c r="E85" s="9"/>
      <c r="F85" s="9"/>
      <c r="G85" s="8"/>
      <c r="H85" s="9"/>
      <c r="I85" s="9"/>
      <c r="J85" s="8"/>
      <c r="K85" s="9"/>
      <c r="L85" s="27"/>
    </row>
    <row r="86" spans="1:12">
      <c r="A86" s="24"/>
      <c r="B86" s="1"/>
      <c r="C86" s="8"/>
      <c r="D86" s="9"/>
      <c r="E86" s="8"/>
      <c r="F86" s="8"/>
      <c r="G86" s="9"/>
      <c r="H86" s="8"/>
      <c r="I86" s="8"/>
      <c r="J86" s="9"/>
      <c r="K86" s="8"/>
      <c r="L86" s="25"/>
    </row>
    <row r="87" spans="1:12">
      <c r="A87" s="26"/>
      <c r="B87" s="11"/>
      <c r="C87" s="9"/>
      <c r="D87" s="8"/>
      <c r="E87" s="9"/>
      <c r="F87" s="9"/>
      <c r="G87" s="8"/>
      <c r="H87" s="9"/>
      <c r="I87" s="9"/>
      <c r="J87" s="8"/>
      <c r="K87" s="9"/>
      <c r="L87" s="27"/>
    </row>
    <row r="88" spans="1:12">
      <c r="A88" s="24"/>
      <c r="B88" s="1"/>
      <c r="C88" s="8"/>
      <c r="D88" s="9"/>
      <c r="E88" s="8"/>
      <c r="F88" s="8"/>
      <c r="G88" s="9"/>
      <c r="H88" s="8"/>
      <c r="I88" s="8"/>
      <c r="J88" s="9"/>
      <c r="K88" s="8"/>
      <c r="L88" s="25"/>
    </row>
    <row r="89" spans="1:12">
      <c r="A89" s="26"/>
      <c r="B89" s="11"/>
      <c r="C89" s="9"/>
      <c r="D89" s="8"/>
      <c r="E89" s="9"/>
      <c r="F89" s="9"/>
      <c r="G89" s="8"/>
      <c r="H89" s="9"/>
      <c r="I89" s="9"/>
      <c r="J89" s="8"/>
      <c r="K89" s="9"/>
      <c r="L89" s="27"/>
    </row>
    <row r="90" spans="1:12">
      <c r="A90" s="24"/>
      <c r="B90" s="1"/>
      <c r="C90" s="8"/>
      <c r="D90" s="9"/>
      <c r="E90" s="8"/>
      <c r="F90" s="8"/>
      <c r="G90" s="9"/>
      <c r="H90" s="8"/>
      <c r="I90" s="8"/>
      <c r="J90" s="9"/>
      <c r="K90" s="8"/>
      <c r="L90" s="25"/>
    </row>
    <row r="91" spans="1:12">
      <c r="A91" s="26"/>
      <c r="B91" s="11"/>
      <c r="C91" s="9"/>
      <c r="D91" s="8"/>
      <c r="E91" s="9"/>
      <c r="F91" s="9"/>
      <c r="G91" s="8"/>
      <c r="H91" s="9"/>
      <c r="I91" s="9"/>
      <c r="J91" s="8"/>
      <c r="K91" s="9"/>
      <c r="L91" s="27"/>
    </row>
    <row r="92" spans="1:12">
      <c r="A92" s="24"/>
      <c r="B92" s="1"/>
      <c r="C92" s="8"/>
      <c r="D92" s="9"/>
      <c r="E92" s="8"/>
      <c r="F92" s="8"/>
      <c r="G92" s="9"/>
      <c r="H92" s="8"/>
      <c r="I92" s="8"/>
      <c r="J92" s="9"/>
      <c r="K92" s="8"/>
      <c r="L92" s="25"/>
    </row>
    <row r="93" spans="1:12">
      <c r="A93" s="22"/>
      <c r="B93" s="12"/>
      <c r="C93" s="9"/>
      <c r="D93" s="2"/>
      <c r="E93" s="9"/>
      <c r="F93" s="9"/>
      <c r="G93" s="2"/>
      <c r="H93" s="9"/>
      <c r="I93" s="9"/>
      <c r="J93" s="2"/>
      <c r="K93" s="9"/>
      <c r="L93" s="27"/>
    </row>
    <row r="94" spans="1:12">
      <c r="A94" s="24"/>
      <c r="B94" s="1"/>
      <c r="C94" s="8"/>
      <c r="D94" s="9"/>
      <c r="E94" s="8"/>
      <c r="F94" s="8"/>
      <c r="G94" s="9"/>
      <c r="H94" s="8"/>
      <c r="I94" s="8"/>
      <c r="J94" s="9"/>
      <c r="K94" s="8"/>
      <c r="L94" s="25"/>
    </row>
    <row r="95" spans="1:12">
      <c r="A95" s="26"/>
      <c r="B95" s="10"/>
      <c r="C95" s="9"/>
      <c r="D95" s="8"/>
      <c r="E95" s="9"/>
      <c r="F95" s="9"/>
      <c r="G95" s="8"/>
      <c r="H95" s="9"/>
      <c r="I95" s="9"/>
      <c r="J95" s="8"/>
      <c r="K95" s="9"/>
      <c r="L95" s="27"/>
    </row>
    <row r="96" spans="1:12" ht="15">
      <c r="A96" s="24">
        <f>+A94+1</f>
        <v>1</v>
      </c>
      <c r="B96" s="1"/>
      <c r="C96" s="8"/>
      <c r="D96" s="9"/>
      <c r="E96" s="8"/>
      <c r="F96" s="49"/>
      <c r="G96" s="9"/>
      <c r="H96" s="8"/>
      <c r="I96" s="49"/>
      <c r="J96" s="9"/>
      <c r="K96" s="8"/>
      <c r="L96" s="50"/>
    </row>
    <row r="97" spans="1:12">
      <c r="A97" s="26"/>
      <c r="B97" s="11"/>
      <c r="C97" s="9"/>
      <c r="D97" s="8"/>
      <c r="E97" s="9"/>
      <c r="F97" s="9"/>
      <c r="G97" s="8"/>
      <c r="H97" s="9"/>
      <c r="I97" s="9"/>
      <c r="J97" s="8"/>
      <c r="K97" s="9"/>
      <c r="L97" s="27"/>
    </row>
    <row r="98" spans="1:12">
      <c r="A98" s="24">
        <f>+A96+1</f>
        <v>2</v>
      </c>
      <c r="B98" s="1"/>
      <c r="C98" s="8"/>
      <c r="D98" s="9"/>
      <c r="E98" s="8"/>
      <c r="F98" s="8"/>
      <c r="G98" s="9"/>
      <c r="H98" s="8"/>
      <c r="I98" s="8"/>
      <c r="J98" s="9"/>
      <c r="K98" s="8"/>
      <c r="L98" s="25"/>
    </row>
    <row r="99" spans="1:12">
      <c r="A99" s="26"/>
      <c r="B99" s="11"/>
      <c r="C99" s="9"/>
      <c r="D99" s="8"/>
      <c r="E99" s="9"/>
      <c r="F99" s="9"/>
      <c r="G99" s="8"/>
      <c r="H99" s="9"/>
      <c r="I99" s="9"/>
      <c r="J99" s="8"/>
      <c r="K99" s="9"/>
      <c r="L99" s="27"/>
    </row>
    <row r="100" spans="1:12">
      <c r="A100" s="24">
        <f>+A98+1</f>
        <v>3</v>
      </c>
      <c r="B100" s="1"/>
      <c r="C100" s="8"/>
      <c r="D100" s="9"/>
      <c r="E100" s="8"/>
      <c r="F100" s="8"/>
      <c r="G100" s="9"/>
      <c r="H100" s="8"/>
      <c r="I100" s="8"/>
      <c r="J100" s="9"/>
      <c r="K100" s="8"/>
      <c r="L100" s="25"/>
    </row>
    <row r="101" spans="1:12">
      <c r="A101" s="26"/>
      <c r="B101" s="11"/>
      <c r="C101" s="9"/>
      <c r="D101" s="8"/>
      <c r="E101" s="9"/>
      <c r="F101" s="9"/>
      <c r="G101" s="8"/>
      <c r="H101" s="9"/>
      <c r="I101" s="9"/>
      <c r="J101" s="8"/>
      <c r="K101" s="9"/>
      <c r="L101" s="27"/>
    </row>
    <row r="102" spans="1:12">
      <c r="A102" s="24">
        <f>+A100+1</f>
        <v>4</v>
      </c>
      <c r="B102" s="1"/>
      <c r="C102" s="8"/>
      <c r="D102" s="9"/>
      <c r="E102" s="8"/>
      <c r="F102" s="8"/>
      <c r="G102" s="9"/>
      <c r="H102" s="8"/>
      <c r="I102" s="8"/>
      <c r="J102" s="9"/>
      <c r="K102" s="8"/>
      <c r="L102" s="25"/>
    </row>
    <row r="103" spans="1:12">
      <c r="A103" s="22"/>
      <c r="B103" s="7"/>
      <c r="C103" s="9"/>
      <c r="D103" s="2"/>
      <c r="E103" s="9"/>
      <c r="F103" s="9"/>
      <c r="G103" s="8"/>
      <c r="H103" s="9"/>
      <c r="I103" s="9"/>
      <c r="J103" s="8"/>
      <c r="K103" s="9"/>
      <c r="L103" s="27"/>
    </row>
    <row r="104" spans="1:12">
      <c r="A104" s="24">
        <f>+A102+1</f>
        <v>5</v>
      </c>
      <c r="B104" s="1"/>
      <c r="C104" s="8"/>
      <c r="D104" s="9"/>
      <c r="E104" s="8"/>
      <c r="F104" s="29"/>
      <c r="G104" s="9"/>
      <c r="H104" s="8"/>
      <c r="I104" s="8"/>
      <c r="J104" s="9"/>
      <c r="K104" s="8"/>
      <c r="L104" s="25"/>
    </row>
    <row r="105" spans="1:12">
      <c r="A105" s="26"/>
      <c r="B105" s="11"/>
      <c r="C105" s="9"/>
      <c r="D105" s="8"/>
      <c r="E105" s="9"/>
      <c r="F105" s="9"/>
      <c r="G105" s="8"/>
      <c r="H105" s="9"/>
      <c r="I105" s="9"/>
      <c r="J105" s="8"/>
      <c r="K105" s="9"/>
      <c r="L105" s="27"/>
    </row>
    <row r="106" spans="1:12">
      <c r="A106" s="24">
        <f>+A104+1</f>
        <v>6</v>
      </c>
      <c r="B106" s="1"/>
      <c r="C106" s="8"/>
      <c r="D106" s="9"/>
      <c r="E106" s="8"/>
      <c r="F106" s="8"/>
      <c r="G106" s="9"/>
      <c r="H106" s="8"/>
      <c r="I106" s="8"/>
      <c r="J106" s="9"/>
      <c r="K106" s="8"/>
      <c r="L106" s="25"/>
    </row>
    <row r="107" spans="1:12">
      <c r="A107" s="22"/>
      <c r="B107" s="7"/>
      <c r="C107" s="9"/>
      <c r="D107" s="7"/>
      <c r="E107" s="9"/>
      <c r="F107" s="9"/>
      <c r="G107" s="7"/>
      <c r="H107" s="9"/>
      <c r="I107" s="9"/>
      <c r="J107" s="7"/>
      <c r="K107" s="9"/>
      <c r="L107" s="27"/>
    </row>
    <row r="108" spans="1:12">
      <c r="A108" s="24">
        <f>+A106+1</f>
        <v>7</v>
      </c>
      <c r="B108" s="1"/>
      <c r="C108" s="8"/>
      <c r="D108" s="9"/>
      <c r="E108" s="8"/>
      <c r="F108" s="8"/>
      <c r="G108" s="9"/>
      <c r="H108" s="8"/>
      <c r="I108" s="8"/>
      <c r="J108" s="9"/>
      <c r="K108" s="8"/>
      <c r="L108" s="25"/>
    </row>
    <row r="109" spans="1:12">
      <c r="A109" s="26"/>
      <c r="B109" s="11"/>
      <c r="C109" s="9"/>
      <c r="D109" s="8"/>
      <c r="E109" s="9"/>
      <c r="F109" s="9"/>
      <c r="G109" s="8"/>
      <c r="H109" s="9"/>
      <c r="I109" s="9"/>
      <c r="J109" s="8"/>
      <c r="K109" s="9"/>
      <c r="L109" s="27"/>
    </row>
    <row r="110" spans="1:12">
      <c r="A110" s="24">
        <f>+A108+1</f>
        <v>8</v>
      </c>
      <c r="B110" s="1"/>
      <c r="C110" s="8"/>
      <c r="D110" s="17"/>
      <c r="E110" s="8"/>
      <c r="F110" s="8"/>
      <c r="G110" s="17"/>
      <c r="H110" s="8"/>
      <c r="I110" s="8"/>
      <c r="J110" s="17"/>
      <c r="K110" s="8"/>
      <c r="L110" s="25"/>
    </row>
    <row r="111" spans="1:12">
      <c r="A111" s="22"/>
      <c r="B111" s="7"/>
      <c r="C111" s="9"/>
      <c r="D111" s="7"/>
      <c r="E111" s="9"/>
      <c r="F111" s="9"/>
      <c r="G111" s="7"/>
      <c r="H111" s="9"/>
      <c r="I111" s="9"/>
      <c r="J111" s="7"/>
      <c r="K111" s="9"/>
      <c r="L111" s="27"/>
    </row>
    <row r="112" spans="1:12" ht="13.5" thickBot="1">
      <c r="A112" s="30">
        <v>50</v>
      </c>
      <c r="B112" s="31"/>
      <c r="C112" s="16"/>
      <c r="D112" s="16"/>
      <c r="E112" s="16"/>
      <c r="F112" s="16"/>
      <c r="G112" s="16"/>
      <c r="H112" s="16"/>
      <c r="I112" s="16"/>
      <c r="J112" s="16"/>
      <c r="K112" s="16"/>
      <c r="L112" s="28"/>
    </row>
    <row r="113" spans="1:12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>
      <c r="A114" s="24">
        <v>50</v>
      </c>
      <c r="B114" s="1"/>
      <c r="C114" s="8"/>
      <c r="D114" s="9"/>
      <c r="E114" s="8"/>
      <c r="F114" s="8"/>
      <c r="G114" s="9"/>
      <c r="H114" s="8"/>
      <c r="I114" s="8"/>
      <c r="J114" s="9"/>
      <c r="K114" s="8"/>
      <c r="L114" s="25"/>
    </row>
    <row r="115" spans="1:12">
      <c r="A115" s="26"/>
      <c r="B115" s="11"/>
      <c r="C115" s="9"/>
      <c r="D115" s="8"/>
      <c r="E115" s="9"/>
      <c r="F115" s="9"/>
      <c r="G115" s="8"/>
      <c r="H115" s="9"/>
      <c r="I115" s="9"/>
      <c r="J115" s="8"/>
      <c r="K115" s="9"/>
      <c r="L115" s="27"/>
    </row>
    <row r="116" spans="1:12">
      <c r="A116" s="24">
        <f>+A114+1</f>
        <v>51</v>
      </c>
      <c r="B116" s="1"/>
      <c r="C116" s="8"/>
      <c r="D116" s="9"/>
      <c r="E116" s="8"/>
      <c r="F116" s="8"/>
      <c r="G116" s="9"/>
      <c r="H116" s="8"/>
      <c r="I116" s="8"/>
      <c r="J116" s="9"/>
      <c r="K116" s="8"/>
      <c r="L116" s="25"/>
    </row>
    <row r="117" spans="1:12">
      <c r="A117" s="22"/>
      <c r="B117" s="7"/>
      <c r="C117" s="9"/>
      <c r="D117" s="7"/>
      <c r="E117" s="9"/>
      <c r="F117" s="9"/>
      <c r="G117" s="7"/>
      <c r="H117" s="9"/>
      <c r="I117" s="9"/>
      <c r="J117" s="7"/>
      <c r="K117" s="9"/>
      <c r="L117" s="27"/>
    </row>
    <row r="118" spans="1:12">
      <c r="A118" s="24">
        <v>52</v>
      </c>
      <c r="B118" s="1"/>
      <c r="C118" s="8"/>
      <c r="D118" s="9"/>
      <c r="E118" s="8"/>
      <c r="F118" s="8"/>
      <c r="G118" s="9"/>
      <c r="H118" s="8"/>
      <c r="I118" s="8"/>
      <c r="J118" s="9"/>
      <c r="K118" s="8"/>
      <c r="L118" s="25"/>
    </row>
    <row r="119" spans="1:12">
      <c r="A119" s="26"/>
      <c r="B119" s="10"/>
      <c r="C119" s="9"/>
      <c r="D119" s="8"/>
      <c r="E119" s="9"/>
      <c r="F119" s="9"/>
      <c r="G119" s="8"/>
      <c r="H119" s="9"/>
      <c r="I119" s="9"/>
      <c r="J119" s="8"/>
      <c r="K119" s="9"/>
      <c r="L119" s="27"/>
    </row>
    <row r="120" spans="1:12">
      <c r="A120" s="24">
        <f>+A118+1</f>
        <v>53</v>
      </c>
      <c r="B120" s="1"/>
      <c r="C120" s="8"/>
      <c r="D120" s="9"/>
      <c r="E120" s="8"/>
      <c r="F120" s="8"/>
      <c r="G120" s="9"/>
      <c r="H120" s="8"/>
      <c r="I120" s="8"/>
      <c r="J120" s="9"/>
      <c r="K120" s="8"/>
      <c r="L120" s="25"/>
    </row>
    <row r="121" spans="1:12">
      <c r="A121" s="26"/>
      <c r="B121" s="11"/>
      <c r="C121" s="9"/>
      <c r="D121" s="8"/>
      <c r="E121" s="9"/>
      <c r="F121" s="9"/>
      <c r="G121" s="8"/>
      <c r="H121" s="9"/>
      <c r="I121" s="9"/>
      <c r="J121" s="8"/>
      <c r="K121" s="9"/>
      <c r="L121" s="27"/>
    </row>
    <row r="122" spans="1:12">
      <c r="A122" s="24">
        <f>+A120+1</f>
        <v>54</v>
      </c>
      <c r="B122" s="1"/>
      <c r="C122" s="8"/>
      <c r="D122" s="9"/>
      <c r="E122" s="8"/>
      <c r="F122" s="8"/>
      <c r="G122" s="9"/>
      <c r="H122" s="8"/>
      <c r="I122" s="8"/>
      <c r="J122" s="9"/>
      <c r="K122" s="8"/>
      <c r="L122" s="25"/>
    </row>
    <row r="123" spans="1:12">
      <c r="A123" s="26"/>
      <c r="B123" s="11"/>
      <c r="C123" s="9"/>
      <c r="D123" s="8"/>
      <c r="E123" s="9"/>
      <c r="F123" s="9"/>
      <c r="G123" s="8"/>
      <c r="H123" s="9"/>
      <c r="I123" s="9"/>
      <c r="J123" s="8"/>
      <c r="K123" s="9"/>
      <c r="L123" s="27"/>
    </row>
    <row r="124" spans="1:12">
      <c r="A124" s="24">
        <f>+A122+1</f>
        <v>55</v>
      </c>
      <c r="B124" s="1"/>
      <c r="C124" s="8"/>
      <c r="D124" s="9"/>
      <c r="E124" s="8"/>
      <c r="F124" s="8"/>
      <c r="G124" s="9"/>
      <c r="H124" s="8"/>
      <c r="I124" s="8"/>
      <c r="J124" s="9"/>
      <c r="K124" s="8"/>
      <c r="L124" s="25"/>
    </row>
    <row r="125" spans="1:12">
      <c r="A125" s="26"/>
      <c r="B125" s="11"/>
      <c r="C125" s="9"/>
      <c r="D125" s="8"/>
      <c r="E125" s="9"/>
      <c r="F125" s="9"/>
      <c r="G125" s="8"/>
      <c r="H125" s="9"/>
      <c r="I125" s="9"/>
      <c r="J125" s="8"/>
      <c r="K125" s="9"/>
      <c r="L125" s="27"/>
    </row>
    <row r="126" spans="1:12">
      <c r="A126" s="24">
        <f>+A124+1</f>
        <v>56</v>
      </c>
      <c r="B126" s="1"/>
      <c r="C126" s="8"/>
      <c r="D126" s="9"/>
      <c r="E126" s="8"/>
      <c r="F126" s="8"/>
      <c r="G126" s="9"/>
      <c r="H126" s="8"/>
      <c r="I126" s="8"/>
      <c r="J126" s="9"/>
      <c r="K126" s="8"/>
      <c r="L126" s="25"/>
    </row>
    <row r="127" spans="1:12">
      <c r="A127" s="22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7"/>
    </row>
    <row r="128" spans="1:12">
      <c r="A128" s="24">
        <f>+A126+1</f>
        <v>57</v>
      </c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5"/>
    </row>
    <row r="129" spans="1:12">
      <c r="A129" s="26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7"/>
    </row>
    <row r="130" spans="1:12">
      <c r="A130" s="24">
        <f>+A128+1</f>
        <v>58</v>
      </c>
      <c r="B130" s="1"/>
      <c r="C130" s="8"/>
      <c r="D130" s="9"/>
      <c r="E130" s="8"/>
      <c r="F130" s="8"/>
      <c r="G130" s="9"/>
      <c r="H130" s="8"/>
      <c r="I130" s="8"/>
      <c r="J130" s="9"/>
      <c r="K130" s="8"/>
      <c r="L130" s="25"/>
    </row>
    <row r="131" spans="1:12">
      <c r="A131" s="26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7"/>
    </row>
    <row r="132" spans="1:12">
      <c r="A132" s="24">
        <f>+A130+1</f>
        <v>59</v>
      </c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5"/>
    </row>
    <row r="133" spans="1:12">
      <c r="A133" s="26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7"/>
    </row>
    <row r="134" spans="1:12">
      <c r="A134" s="24">
        <f>+A132+1</f>
        <v>60</v>
      </c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5"/>
    </row>
    <row r="135" spans="1:12">
      <c r="A135" s="26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7"/>
    </row>
    <row r="136" spans="1:12">
      <c r="A136" s="24">
        <f>+A134+1</f>
        <v>61</v>
      </c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5"/>
    </row>
    <row r="137" spans="1:12">
      <c r="A137" s="22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7"/>
    </row>
    <row r="138" spans="1:12">
      <c r="A138" s="24">
        <v>62</v>
      </c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5"/>
    </row>
    <row r="139" spans="1:12">
      <c r="A139" s="26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7"/>
    </row>
    <row r="140" spans="1:12">
      <c r="A140" s="24">
        <f>+A138+1</f>
        <v>63</v>
      </c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5"/>
    </row>
    <row r="141" spans="1:12">
      <c r="A141" s="26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7"/>
    </row>
    <row r="142" spans="1:12">
      <c r="A142" s="24">
        <f>+A140+1</f>
        <v>64</v>
      </c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5"/>
    </row>
    <row r="143" spans="1:12">
      <c r="A143" s="26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7"/>
    </row>
    <row r="144" spans="1:12">
      <c r="A144" s="24">
        <f>+A142+1</f>
        <v>65</v>
      </c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5"/>
    </row>
    <row r="145" spans="1:12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7"/>
    </row>
    <row r="146" spans="1:12">
      <c r="A146" s="24"/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>
      <c r="A148" s="24"/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>
      <c r="A150" s="24"/>
      <c r="B150" s="1"/>
      <c r="C150" s="8"/>
      <c r="D150" s="9"/>
      <c r="E150" s="8"/>
      <c r="F150" s="8"/>
      <c r="G150" s="9"/>
      <c r="H150" s="8"/>
      <c r="I150" s="8"/>
      <c r="J150" s="9"/>
      <c r="K150" s="8"/>
      <c r="L150" s="25"/>
    </row>
    <row r="151" spans="1:12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>
      <c r="A152" s="38"/>
      <c r="B152" s="39"/>
      <c r="C152" s="40"/>
      <c r="D152" s="41"/>
      <c r="E152" s="40"/>
      <c r="F152" s="40"/>
      <c r="G152" s="41"/>
      <c r="H152" s="40"/>
      <c r="I152" s="40"/>
      <c r="J152" s="41"/>
      <c r="K152" s="40"/>
      <c r="L152" s="42"/>
    </row>
    <row r="153" spans="1:12">
      <c r="A153" s="43"/>
      <c r="B153" s="44"/>
      <c r="C153" s="41"/>
      <c r="D153" s="40"/>
      <c r="E153" s="41"/>
      <c r="F153" s="41"/>
      <c r="G153" s="40"/>
      <c r="H153" s="41"/>
      <c r="I153" s="41"/>
      <c r="J153" s="40"/>
      <c r="K153" s="41"/>
      <c r="L153" s="45"/>
    </row>
    <row r="154" spans="1:12">
      <c r="A154" s="38"/>
      <c r="B154" s="39"/>
      <c r="C154" s="40"/>
      <c r="D154" s="41"/>
      <c r="E154" s="40"/>
      <c r="F154" s="40"/>
      <c r="G154" s="41"/>
      <c r="H154" s="40"/>
      <c r="I154" s="40"/>
      <c r="J154" s="41"/>
      <c r="K154" s="40"/>
      <c r="L154" s="42"/>
    </row>
    <row r="155" spans="1:12">
      <c r="A155" s="43"/>
      <c r="B155" s="44"/>
      <c r="C155" s="41"/>
      <c r="D155" s="40"/>
      <c r="E155" s="41"/>
      <c r="F155" s="41"/>
      <c r="G155" s="40"/>
      <c r="H155" s="41"/>
      <c r="I155" s="41"/>
      <c r="J155" s="40"/>
      <c r="K155" s="41"/>
      <c r="L155" s="45"/>
    </row>
    <row r="156" spans="1:12">
      <c r="A156" s="38"/>
      <c r="B156" s="39"/>
      <c r="C156" s="40"/>
      <c r="D156" s="41"/>
      <c r="E156" s="40"/>
      <c r="F156" s="40"/>
      <c r="G156" s="41"/>
      <c r="H156" s="40"/>
      <c r="I156" s="40"/>
      <c r="J156" s="41"/>
      <c r="K156" s="40"/>
      <c r="L156" s="42"/>
    </row>
    <row r="157" spans="1:12">
      <c r="A157" s="46"/>
      <c r="B157" s="47"/>
      <c r="C157" s="41"/>
      <c r="D157" s="48"/>
      <c r="E157" s="41"/>
      <c r="F157" s="41"/>
      <c r="G157" s="48"/>
      <c r="H157" s="41"/>
      <c r="I157" s="41"/>
      <c r="J157" s="48"/>
      <c r="K157" s="41"/>
      <c r="L157" s="45"/>
    </row>
    <row r="158" spans="1:12">
      <c r="A158" s="38"/>
      <c r="B158" s="39"/>
      <c r="C158" s="40"/>
      <c r="D158" s="41"/>
      <c r="E158" s="40"/>
      <c r="F158" s="40"/>
      <c r="G158" s="41"/>
      <c r="H158" s="40"/>
      <c r="I158" s="40"/>
      <c r="J158" s="41"/>
      <c r="K158" s="40"/>
      <c r="L158" s="42"/>
    </row>
    <row r="159" spans="1:12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>
      <c r="A160" s="24"/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>
      <c r="A162" s="24"/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5" thickBot="1">
      <c r="A164" s="33"/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>
      <c r="A166" s="24"/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>
      <c r="A168" s="24"/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>
      <c r="A170" s="24"/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>
      <c r="A172" s="24"/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>
      <c r="A174" s="24"/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>
      <c r="A176" s="24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5"/>
    </row>
    <row r="177" spans="1:12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5" thickBot="1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5" thickBot="1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5" thickBot="1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5" thickBot="1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5" thickBot="1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5" thickBot="1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5" thickBot="1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5" thickBot="1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5" thickBot="1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5" thickTop="1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>
      <c r="A627" s="26"/>
      <c r="B627" s="11"/>
      <c r="C627" s="9"/>
      <c r="D627" s="8"/>
      <c r="E627" s="9"/>
      <c r="F627" s="37">
        <f>SUM(F9:F623)</f>
        <v>2737.7710000000006</v>
      </c>
      <c r="G627" s="8"/>
      <c r="H627" s="9"/>
      <c r="I627" s="37">
        <f>SUM(I9:I623)</f>
        <v>0</v>
      </c>
      <c r="J627" s="8"/>
      <c r="K627" s="9"/>
      <c r="L627" s="36">
        <f>SUM(L9:L623)</f>
        <v>1353.3629999999998</v>
      </c>
    </row>
    <row r="628" spans="1:12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5" thickBot="1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Varadinek</cp:lastModifiedBy>
  <cp:lastPrinted>2010-08-31T13:07:57Z</cp:lastPrinted>
  <dcterms:created xsi:type="dcterms:W3CDTF">2002-03-29T06:58:44Z</dcterms:created>
  <dcterms:modified xsi:type="dcterms:W3CDTF">2021-12-01T19:10:20Z</dcterms:modified>
</cp:coreProperties>
</file>