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Q:\Data\Dotace\VZ\2024_Podklady_proEZAK\249090002_Výmola, Úvaly, přírodě blízká protipovodňová opatření – GTP+STP\VZ_GTP+STP\Specifikace_praci_a_dodavek_k_naceneni\"/>
    </mc:Choice>
  </mc:AlternateContent>
  <bookViews>
    <workbookView xWindow="-25140" yWindow="2430" windowWidth="21600" windowHeight="12645"/>
  </bookViews>
  <sheets>
    <sheet name="CN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2" l="1"/>
  <c r="I18" i="2"/>
  <c r="I17" i="2"/>
  <c r="I16" i="2"/>
  <c r="I12" i="2"/>
  <c r="I11" i="2"/>
  <c r="I10" i="2"/>
  <c r="I9" i="2"/>
  <c r="I8" i="2"/>
  <c r="I7" i="2"/>
  <c r="I20" i="2" l="1"/>
  <c r="I13" i="2"/>
  <c r="I22" i="2" s="1"/>
</calcChain>
</file>

<file path=xl/sharedStrings.xml><?xml version="1.0" encoding="utf-8"?>
<sst xmlns="http://schemas.openxmlformats.org/spreadsheetml/2006/main" count="35" uniqueCount="28">
  <si>
    <t>kpl</t>
  </si>
  <si>
    <t>ks</t>
  </si>
  <si>
    <t>m</t>
  </si>
  <si>
    <t>vytyčení sond, zajištění přístupu, doprava mechanizace a osob</t>
  </si>
  <si>
    <t>těžká dynamická penetrace, hl. 10 metrů, 1 ks</t>
  </si>
  <si>
    <t>chem rozbor vody - agresivita na beton, na ocel 1x vzorek</t>
  </si>
  <si>
    <t>vyhodnocení + závěrečná zpráva, fotodokumentace</t>
  </si>
  <si>
    <t>MJ</t>
  </si>
  <si>
    <t xml:space="preserve">POČET MJ </t>
  </si>
  <si>
    <t xml:space="preserve">práce geologa, vyhodnocení + závěrečná zpráva, fotodokumentace </t>
  </si>
  <si>
    <t>vrty průměru 80 mm vertikální z koruny jezu, hloubka cca 5 metrů</t>
  </si>
  <si>
    <t xml:space="preserve">vytyčení sond, zajištění přístupu, doprava mechanizace a osob, převedení vody (např. pytle s pískem) </t>
  </si>
  <si>
    <t xml:space="preserve">VZ: </t>
  </si>
  <si>
    <t>Výmola, Úvaly, přírodě blízká protipovodňová opatření – geotechnický + stavebně technický průzkum</t>
  </si>
  <si>
    <t xml:space="preserve">Číslo akce: </t>
  </si>
  <si>
    <t>Předpokládaná cena průzkumných prací (GTP + STP)</t>
  </si>
  <si>
    <t>JEDN. CENA
v Kč bez DPH</t>
  </si>
  <si>
    <t>CELKEM CENA 
v Kč bez DPH</t>
  </si>
  <si>
    <t>I. ETAPA - GEOTECHNICKÝ PRŮZKUM (GTP)</t>
  </si>
  <si>
    <t>sonda zarážení s výnosem jádra průměru 75 mm hl. 5 metrů, 1 ks</t>
  </si>
  <si>
    <t>laboratorní rozbory - základní klasifikační rozbor, včetně odběru vzorků, koeficient propustnosti, 3 ks</t>
  </si>
  <si>
    <t>CELKEM I. ETAPU - GEOTECHNICKÝ PRŮZKUM</t>
  </si>
  <si>
    <t>II. ETAPA - STAVEBNĚ TECHNICKÝ PRŮZKUM (STP)</t>
  </si>
  <si>
    <t>vrty průměru 80 mm horizontální do stěny pilířů, hloubka min 0,5 m (předpoklad 2 x 0,75 m)</t>
  </si>
  <si>
    <t>CELKEM ZA II. ETAPU - STAVEBNĚ TECHNICKÝ PRŮZKUM</t>
  </si>
  <si>
    <t>CELKEM ZA I. + II. ETAPU - GEOTECHNICKÝ + STAVEBNĚ TECHNICKÝ PRŮZKUM</t>
  </si>
  <si>
    <t>Poznámka:</t>
  </si>
  <si>
    <t xml:space="preserve">Uchazeč doplní pouze buňky s vloženou hodnou 1,01 dle svého návrhu. Jiné úpravy nejsou přípustné a budou znamenat vyřazení nabídky uchazeče!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</si>
</sst>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K_č_-;\-* #,##0.0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3">
    <xf numFmtId="0" fontId="0" fillId="0" borderId="0" xfId="0"/>
    <xf numFmtId="0" fontId="6" fillId="0" borderId="0" xfId="0" applyFont="1" applyProtection="1"/>
    <xf numFmtId="0" fontId="3" fillId="0" borderId="0" xfId="0" applyFont="1" applyAlignment="1" applyProtection="1"/>
    <xf numFmtId="0" fontId="0" fillId="0" borderId="0" xfId="0" applyProtection="1"/>
    <xf numFmtId="0" fontId="3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1" fillId="0" borderId="32" xfId="0" applyFont="1" applyBorder="1" applyAlignment="1" applyProtection="1">
      <alignment horizontal="center"/>
    </xf>
    <xf numFmtId="0" fontId="1" fillId="0" borderId="32" xfId="0" applyFont="1" applyBorder="1" applyAlignment="1" applyProtection="1">
      <alignment horizontal="center" wrapText="1"/>
    </xf>
    <xf numFmtId="0" fontId="1" fillId="0" borderId="28" xfId="0" applyFont="1" applyBorder="1" applyAlignment="1" applyProtection="1">
      <alignment horizontal="center" wrapText="1"/>
    </xf>
    <xf numFmtId="0" fontId="6" fillId="0" borderId="0" xfId="0" applyFont="1" applyAlignment="1" applyProtection="1">
      <alignment vertical="center"/>
    </xf>
    <xf numFmtId="0" fontId="5" fillId="0" borderId="4" xfId="0" applyFont="1" applyBorder="1" applyProtection="1"/>
    <xf numFmtId="0" fontId="5" fillId="0" borderId="5" xfId="0" applyFont="1" applyBorder="1" applyAlignment="1" applyProtection="1"/>
    <xf numFmtId="0" fontId="5" fillId="0" borderId="6" xfId="0" applyFont="1" applyBorder="1" applyAlignment="1" applyProtection="1"/>
    <xf numFmtId="0" fontId="5" fillId="0" borderId="7" xfId="0" applyFont="1" applyBorder="1" applyAlignment="1" applyProtection="1"/>
    <xf numFmtId="0" fontId="5" fillId="0" borderId="8" xfId="0" applyFont="1" applyBorder="1" applyAlignment="1" applyProtection="1">
      <alignment horizontal="center"/>
    </xf>
    <xf numFmtId="43" fontId="5" fillId="0" borderId="9" xfId="1" applyFont="1" applyBorder="1" applyProtection="1"/>
    <xf numFmtId="0" fontId="5" fillId="0" borderId="10" xfId="0" applyFont="1" applyBorder="1" applyProtection="1"/>
    <xf numFmtId="0" fontId="5" fillId="0" borderId="1" xfId="0" applyFont="1" applyBorder="1" applyProtection="1"/>
    <xf numFmtId="0" fontId="5" fillId="0" borderId="1" xfId="0" applyFont="1" applyBorder="1" applyAlignment="1" applyProtection="1">
      <alignment horizontal="center"/>
    </xf>
    <xf numFmtId="43" fontId="5" fillId="0" borderId="11" xfId="1" applyFont="1" applyBorder="1" applyProtection="1"/>
    <xf numFmtId="0" fontId="5" fillId="0" borderId="1" xfId="0" applyFont="1" applyBorder="1" applyAlignment="1" applyProtection="1">
      <alignment horizontal="center" wrapText="1"/>
    </xf>
    <xf numFmtId="0" fontId="5" fillId="0" borderId="16" xfId="0" applyFont="1" applyBorder="1" applyAlignment="1" applyProtection="1">
      <alignment horizontal="center"/>
    </xf>
    <xf numFmtId="43" fontId="5" fillId="0" borderId="17" xfId="1" applyFont="1" applyBorder="1" applyProtection="1"/>
    <xf numFmtId="43" fontId="3" fillId="2" borderId="22" xfId="1" applyFont="1" applyFill="1" applyBorder="1" applyAlignment="1" applyProtection="1">
      <alignment vertical="center"/>
    </xf>
    <xf numFmtId="0" fontId="5" fillId="0" borderId="0" xfId="0" applyFont="1" applyProtection="1"/>
    <xf numFmtId="0" fontId="5" fillId="0" borderId="8" xfId="0" applyFont="1" applyBorder="1" applyAlignment="1" applyProtection="1">
      <alignment horizontal="center" wrapText="1"/>
    </xf>
    <xf numFmtId="0" fontId="5" fillId="0" borderId="16" xfId="0" applyFont="1" applyBorder="1" applyAlignment="1" applyProtection="1">
      <alignment horizontal="center" wrapText="1"/>
    </xf>
    <xf numFmtId="43" fontId="3" fillId="3" borderId="22" xfId="1" applyFont="1" applyFill="1" applyBorder="1" applyAlignment="1" applyProtection="1">
      <alignment vertical="center"/>
    </xf>
    <xf numFmtId="43" fontId="4" fillId="4" borderId="28" xfId="1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164" fontId="7" fillId="0" borderId="0" xfId="0" applyNumberFormat="1" applyFont="1" applyAlignment="1" applyProtection="1">
      <alignment vertical="center"/>
    </xf>
    <xf numFmtId="0" fontId="8" fillId="5" borderId="0" xfId="0" applyFont="1" applyFill="1" applyAlignment="1" applyProtection="1">
      <alignment wrapText="1"/>
    </xf>
    <xf numFmtId="43" fontId="5" fillId="0" borderId="8" xfId="1" applyFont="1" applyBorder="1" applyProtection="1">
      <protection locked="0"/>
    </xf>
    <xf numFmtId="43" fontId="5" fillId="0" borderId="1" xfId="1" applyFont="1" applyBorder="1" applyProtection="1">
      <protection locked="0"/>
    </xf>
    <xf numFmtId="43" fontId="5" fillId="0" borderId="16" xfId="1" applyFont="1" applyBorder="1" applyProtection="1">
      <protection locked="0"/>
    </xf>
    <xf numFmtId="0" fontId="5" fillId="0" borderId="10" xfId="0" applyFont="1" applyBorder="1" applyAlignment="1" applyProtection="1">
      <alignment horizontal="left" wrapText="1"/>
    </xf>
    <xf numFmtId="0" fontId="5" fillId="0" borderId="1" xfId="0" applyFont="1" applyBorder="1" applyAlignment="1" applyProtection="1">
      <alignment horizontal="left" wrapText="1"/>
    </xf>
    <xf numFmtId="0" fontId="8" fillId="5" borderId="0" xfId="0" applyFont="1" applyFill="1" applyAlignment="1" applyProtection="1">
      <alignment horizontal="left" wrapText="1"/>
    </xf>
    <xf numFmtId="0" fontId="3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0" fillId="0" borderId="25" xfId="0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0" fillId="0" borderId="27" xfId="0" applyBorder="1" applyAlignment="1" applyProtection="1">
      <alignment horizontal="center"/>
    </xf>
    <xf numFmtId="0" fontId="3" fillId="2" borderId="29" xfId="0" applyFont="1" applyFill="1" applyBorder="1" applyAlignment="1" applyProtection="1">
      <alignment horizontal="left" vertical="center"/>
    </xf>
    <xf numFmtId="0" fontId="3" fillId="2" borderId="30" xfId="0" applyFont="1" applyFill="1" applyBorder="1" applyAlignment="1" applyProtection="1">
      <alignment horizontal="left" vertical="center"/>
    </xf>
    <xf numFmtId="0" fontId="3" fillId="2" borderId="31" xfId="0" applyFont="1" applyFill="1" applyBorder="1" applyAlignment="1" applyProtection="1">
      <alignment horizontal="left" vertical="center"/>
    </xf>
    <xf numFmtId="0" fontId="5" fillId="0" borderId="12" xfId="0" applyFont="1" applyBorder="1" applyAlignment="1" applyProtection="1">
      <alignment horizontal="left"/>
    </xf>
    <xf numFmtId="0" fontId="5" fillId="0" borderId="2" xfId="0" applyFont="1" applyBorder="1" applyAlignment="1" applyProtection="1">
      <alignment horizontal="left"/>
    </xf>
    <xf numFmtId="0" fontId="5" fillId="0" borderId="3" xfId="0" applyFont="1" applyBorder="1" applyAlignment="1" applyProtection="1">
      <alignment horizontal="left"/>
    </xf>
    <xf numFmtId="0" fontId="3" fillId="3" borderId="19" xfId="0" applyFont="1" applyFill="1" applyBorder="1" applyAlignment="1" applyProtection="1">
      <alignment horizontal="left" vertical="center"/>
    </xf>
    <xf numFmtId="0" fontId="3" fillId="3" borderId="20" xfId="0" applyFont="1" applyFill="1" applyBorder="1" applyAlignment="1" applyProtection="1">
      <alignment horizontal="left" vertical="center"/>
    </xf>
    <xf numFmtId="0" fontId="3" fillId="3" borderId="21" xfId="0" applyFont="1" applyFill="1" applyBorder="1" applyAlignment="1" applyProtection="1">
      <alignment horizontal="left" vertical="center"/>
    </xf>
    <xf numFmtId="0" fontId="5" fillId="0" borderId="23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24" xfId="0" applyFont="1" applyBorder="1" applyAlignment="1" applyProtection="1">
      <alignment horizontal="center"/>
    </xf>
    <xf numFmtId="0" fontId="4" fillId="4" borderId="25" xfId="0" applyFont="1" applyFill="1" applyBorder="1" applyAlignment="1" applyProtection="1">
      <alignment horizontal="center" vertical="center"/>
    </xf>
    <xf numFmtId="0" fontId="4" fillId="4" borderId="26" xfId="0" applyFont="1" applyFill="1" applyBorder="1" applyAlignment="1" applyProtection="1">
      <alignment horizontal="center" vertical="center"/>
    </xf>
    <xf numFmtId="0" fontId="4" fillId="4" borderId="27" xfId="0" applyFont="1" applyFill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/>
    </xf>
    <xf numFmtId="0" fontId="5" fillId="0" borderId="15" xfId="0" applyFont="1" applyBorder="1" applyAlignment="1" applyProtection="1">
      <alignment horizontal="left"/>
    </xf>
    <xf numFmtId="0" fontId="3" fillId="2" borderId="19" xfId="0" applyFont="1" applyFill="1" applyBorder="1" applyAlignment="1" applyProtection="1">
      <alignment horizontal="left" vertical="center"/>
    </xf>
    <xf numFmtId="0" fontId="3" fillId="2" borderId="20" xfId="0" applyFont="1" applyFill="1" applyBorder="1" applyAlignment="1" applyProtection="1">
      <alignment horizontal="left" vertical="center"/>
    </xf>
    <xf numFmtId="0" fontId="3" fillId="2" borderId="21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>
      <alignment horizontal="center"/>
    </xf>
    <xf numFmtId="0" fontId="3" fillId="3" borderId="29" xfId="0" applyFont="1" applyFill="1" applyBorder="1" applyAlignment="1" applyProtection="1">
      <alignment horizontal="left" vertical="center"/>
    </xf>
    <xf numFmtId="0" fontId="3" fillId="3" borderId="30" xfId="0" applyFont="1" applyFill="1" applyBorder="1" applyAlignment="1" applyProtection="1">
      <alignment horizontal="left" vertical="center"/>
    </xf>
    <xf numFmtId="0" fontId="3" fillId="3" borderId="31" xfId="0" applyFont="1" applyFill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wrapText="1"/>
    </xf>
    <xf numFmtId="0" fontId="5" fillId="0" borderId="8" xfId="0" applyFont="1" applyBorder="1" applyAlignment="1" applyProtection="1">
      <alignment horizontal="left" wrapText="1"/>
    </xf>
    <xf numFmtId="0" fontId="5" fillId="0" borderId="18" xfId="0" applyFont="1" applyBorder="1" applyAlignment="1" applyProtection="1">
      <alignment horizontal="left" wrapText="1"/>
    </xf>
    <xf numFmtId="0" fontId="5" fillId="0" borderId="16" xfId="0" applyFont="1" applyBorder="1" applyAlignment="1" applyProtection="1">
      <alignment horizontal="left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activeCell="H8" sqref="H8"/>
    </sheetView>
  </sheetViews>
  <sheetFormatPr defaultRowHeight="15" x14ac:dyDescent="0.25"/>
  <cols>
    <col min="1" max="1" width="10.7109375" style="3" customWidth="1"/>
    <col min="2" max="2" width="9.140625" style="3"/>
    <col min="3" max="3" width="14.28515625" style="3" bestFit="1" customWidth="1"/>
    <col min="4" max="4" width="16" style="3" customWidth="1"/>
    <col min="5" max="5" width="50.7109375" style="3" customWidth="1"/>
    <col min="6" max="6" width="7.140625" style="3" customWidth="1"/>
    <col min="7" max="7" width="8.140625" style="3" customWidth="1"/>
    <col min="8" max="8" width="14.5703125" style="3" bestFit="1" customWidth="1"/>
    <col min="9" max="9" width="20.7109375" style="3" customWidth="1"/>
    <col min="10" max="14" width="9.140625" style="3"/>
    <col min="15" max="15" width="12.85546875" style="3" bestFit="1" customWidth="1"/>
    <col min="16" max="16384" width="9.140625" style="3"/>
  </cols>
  <sheetData>
    <row r="1" spans="1:10" ht="18.75" x14ac:dyDescent="0.3">
      <c r="A1" s="1" t="s">
        <v>12</v>
      </c>
      <c r="B1" s="2"/>
      <c r="C1" s="39" t="s">
        <v>13</v>
      </c>
      <c r="D1" s="39"/>
      <c r="E1" s="39"/>
      <c r="F1" s="39"/>
      <c r="G1" s="39"/>
      <c r="H1" s="39"/>
      <c r="I1" s="39"/>
    </row>
    <row r="2" spans="1:10" ht="18.75" x14ac:dyDescent="0.3">
      <c r="A2" s="1" t="s">
        <v>14</v>
      </c>
      <c r="B2" s="4"/>
      <c r="C2" s="4">
        <v>249090002</v>
      </c>
      <c r="D2" s="4"/>
      <c r="E2" s="4"/>
      <c r="F2" s="4"/>
      <c r="G2" s="4"/>
      <c r="H2" s="4"/>
      <c r="I2" s="4"/>
    </row>
    <row r="3" spans="1:10" x14ac:dyDescent="0.25">
      <c r="B3" s="5"/>
      <c r="C3" s="5"/>
      <c r="D3" s="5"/>
      <c r="E3" s="5"/>
      <c r="F3" s="5"/>
      <c r="G3" s="5"/>
      <c r="H3" s="5"/>
      <c r="I3" s="5"/>
    </row>
    <row r="4" spans="1:10" ht="21.75" thickBot="1" x14ac:dyDescent="0.4">
      <c r="A4" s="40" t="s">
        <v>15</v>
      </c>
      <c r="B4" s="40"/>
      <c r="C4" s="40"/>
      <c r="D4" s="40"/>
      <c r="E4" s="40"/>
      <c r="F4" s="40"/>
      <c r="G4" s="40"/>
      <c r="H4" s="40"/>
      <c r="I4" s="40"/>
    </row>
    <row r="5" spans="1:10" ht="30" customHeight="1" thickBot="1" x14ac:dyDescent="0.3">
      <c r="A5" s="41"/>
      <c r="B5" s="42"/>
      <c r="C5" s="42"/>
      <c r="D5" s="42"/>
      <c r="E5" s="43"/>
      <c r="F5" s="6" t="s">
        <v>7</v>
      </c>
      <c r="G5" s="7" t="s">
        <v>8</v>
      </c>
      <c r="H5" s="7" t="s">
        <v>16</v>
      </c>
      <c r="I5" s="8" t="s">
        <v>17</v>
      </c>
    </row>
    <row r="6" spans="1:10" s="9" customFormat="1" ht="19.5" thickBot="1" x14ac:dyDescent="0.3">
      <c r="A6" s="44" t="s">
        <v>18</v>
      </c>
      <c r="B6" s="45"/>
      <c r="C6" s="45"/>
      <c r="D6" s="45"/>
      <c r="E6" s="45"/>
      <c r="F6" s="45"/>
      <c r="G6" s="45"/>
      <c r="H6" s="45"/>
      <c r="I6" s="46"/>
    </row>
    <row r="7" spans="1:10" ht="15.75" x14ac:dyDescent="0.25">
      <c r="A7" s="10" t="s">
        <v>3</v>
      </c>
      <c r="B7" s="11"/>
      <c r="C7" s="12"/>
      <c r="D7" s="12"/>
      <c r="E7" s="13"/>
      <c r="F7" s="14" t="s">
        <v>0</v>
      </c>
      <c r="G7" s="14">
        <v>1</v>
      </c>
      <c r="H7" s="33">
        <v>1.01</v>
      </c>
      <c r="I7" s="15">
        <f>G7*H7</f>
        <v>1.01</v>
      </c>
    </row>
    <row r="8" spans="1:10" ht="15.75" x14ac:dyDescent="0.25">
      <c r="A8" s="16" t="s">
        <v>19</v>
      </c>
      <c r="B8" s="17"/>
      <c r="C8" s="17"/>
      <c r="D8" s="17"/>
      <c r="E8" s="17"/>
      <c r="F8" s="18" t="s">
        <v>2</v>
      </c>
      <c r="G8" s="18">
        <v>5</v>
      </c>
      <c r="H8" s="34">
        <v>1.01</v>
      </c>
      <c r="I8" s="19">
        <f>G8*H8</f>
        <v>5.05</v>
      </c>
    </row>
    <row r="9" spans="1:10" ht="15.75" x14ac:dyDescent="0.25">
      <c r="A9" s="47" t="s">
        <v>4</v>
      </c>
      <c r="B9" s="48"/>
      <c r="C9" s="48"/>
      <c r="D9" s="48"/>
      <c r="E9" s="49"/>
      <c r="F9" s="18" t="s">
        <v>2</v>
      </c>
      <c r="G9" s="18">
        <v>10</v>
      </c>
      <c r="H9" s="34">
        <v>1.01</v>
      </c>
      <c r="I9" s="19">
        <f>G9*H9</f>
        <v>10.1</v>
      </c>
    </row>
    <row r="10" spans="1:10" ht="15.75" x14ac:dyDescent="0.25">
      <c r="A10" s="36" t="s">
        <v>20</v>
      </c>
      <c r="B10" s="37"/>
      <c r="C10" s="37"/>
      <c r="D10" s="37"/>
      <c r="E10" s="37"/>
      <c r="F10" s="20" t="s">
        <v>1</v>
      </c>
      <c r="G10" s="20">
        <v>3</v>
      </c>
      <c r="H10" s="34">
        <v>1.01</v>
      </c>
      <c r="I10" s="19">
        <f>3*H10</f>
        <v>3.0300000000000002</v>
      </c>
    </row>
    <row r="11" spans="1:10" ht="15.75" x14ac:dyDescent="0.25">
      <c r="A11" s="16" t="s">
        <v>5</v>
      </c>
      <c r="B11" s="17"/>
      <c r="C11" s="17"/>
      <c r="D11" s="17"/>
      <c r="E11" s="17"/>
      <c r="F11" s="18" t="s">
        <v>1</v>
      </c>
      <c r="G11" s="18">
        <v>1</v>
      </c>
      <c r="H11" s="34">
        <v>1.01</v>
      </c>
      <c r="I11" s="19">
        <f>H11</f>
        <v>1.01</v>
      </c>
    </row>
    <row r="12" spans="1:10" ht="16.5" thickBot="1" x14ac:dyDescent="0.3">
      <c r="A12" s="59" t="s">
        <v>9</v>
      </c>
      <c r="B12" s="60"/>
      <c r="C12" s="60"/>
      <c r="D12" s="60"/>
      <c r="E12" s="61"/>
      <c r="F12" s="21" t="s">
        <v>0</v>
      </c>
      <c r="G12" s="21">
        <v>1</v>
      </c>
      <c r="H12" s="35">
        <v>1.01</v>
      </c>
      <c r="I12" s="22">
        <f>H12</f>
        <v>1.01</v>
      </c>
    </row>
    <row r="13" spans="1:10" s="9" customFormat="1" ht="20.25" thickTop="1" thickBot="1" x14ac:dyDescent="0.3">
      <c r="A13" s="62" t="s">
        <v>21</v>
      </c>
      <c r="B13" s="63"/>
      <c r="C13" s="63"/>
      <c r="D13" s="63"/>
      <c r="E13" s="63"/>
      <c r="F13" s="63"/>
      <c r="G13" s="63"/>
      <c r="H13" s="64"/>
      <c r="I13" s="23">
        <f>SUM(I7:I12)</f>
        <v>21.210000000000004</v>
      </c>
    </row>
    <row r="14" spans="1:10" ht="16.5" thickBot="1" x14ac:dyDescent="0.3">
      <c r="A14" s="41"/>
      <c r="B14" s="42"/>
      <c r="C14" s="42"/>
      <c r="D14" s="42"/>
      <c r="E14" s="42"/>
      <c r="F14" s="42"/>
      <c r="G14" s="42"/>
      <c r="H14" s="42"/>
      <c r="I14" s="65"/>
      <c r="J14" s="24"/>
    </row>
    <row r="15" spans="1:10" s="9" customFormat="1" ht="19.5" thickBot="1" x14ac:dyDescent="0.3">
      <c r="A15" s="66" t="s">
        <v>22</v>
      </c>
      <c r="B15" s="67"/>
      <c r="C15" s="67"/>
      <c r="D15" s="67"/>
      <c r="E15" s="67"/>
      <c r="F15" s="67"/>
      <c r="G15" s="67"/>
      <c r="H15" s="67"/>
      <c r="I15" s="68"/>
    </row>
    <row r="16" spans="1:10" ht="15.75" x14ac:dyDescent="0.25">
      <c r="A16" s="69" t="s">
        <v>11</v>
      </c>
      <c r="B16" s="70"/>
      <c r="C16" s="70"/>
      <c r="D16" s="70"/>
      <c r="E16" s="70"/>
      <c r="F16" s="25" t="s">
        <v>0</v>
      </c>
      <c r="G16" s="25">
        <v>1</v>
      </c>
      <c r="H16" s="33">
        <v>1.01</v>
      </c>
      <c r="I16" s="15">
        <f>1*H16</f>
        <v>1.01</v>
      </c>
      <c r="J16" s="24"/>
    </row>
    <row r="17" spans="1:15" ht="15.75" x14ac:dyDescent="0.25">
      <c r="A17" s="16" t="s">
        <v>10</v>
      </c>
      <c r="B17" s="17"/>
      <c r="C17" s="17"/>
      <c r="D17" s="17"/>
      <c r="E17" s="17"/>
      <c r="F17" s="18" t="s">
        <v>1</v>
      </c>
      <c r="G17" s="18">
        <v>2</v>
      </c>
      <c r="H17" s="34">
        <v>1.01</v>
      </c>
      <c r="I17" s="19">
        <f>G17*H17</f>
        <v>2.02</v>
      </c>
      <c r="J17" s="24"/>
    </row>
    <row r="18" spans="1:15" ht="15.75" x14ac:dyDescent="0.25">
      <c r="A18" s="16" t="s">
        <v>23</v>
      </c>
      <c r="B18" s="17"/>
      <c r="C18" s="17"/>
      <c r="D18" s="17"/>
      <c r="E18" s="17"/>
      <c r="F18" s="18" t="s">
        <v>1</v>
      </c>
      <c r="G18" s="18">
        <v>2</v>
      </c>
      <c r="H18" s="34">
        <v>1.01</v>
      </c>
      <c r="I18" s="19">
        <f>G18*H18</f>
        <v>2.02</v>
      </c>
      <c r="J18" s="24"/>
    </row>
    <row r="19" spans="1:15" ht="16.5" thickBot="1" x14ac:dyDescent="0.3">
      <c r="A19" s="71" t="s">
        <v>6</v>
      </c>
      <c r="B19" s="72"/>
      <c r="C19" s="72"/>
      <c r="D19" s="72"/>
      <c r="E19" s="72"/>
      <c r="F19" s="26" t="s">
        <v>0</v>
      </c>
      <c r="G19" s="26">
        <v>1</v>
      </c>
      <c r="H19" s="35">
        <v>1.01</v>
      </c>
      <c r="I19" s="22">
        <f>H19</f>
        <v>1.01</v>
      </c>
      <c r="J19" s="24"/>
    </row>
    <row r="20" spans="1:15" s="9" customFormat="1" ht="20.25" thickTop="1" thickBot="1" x14ac:dyDescent="0.3">
      <c r="A20" s="50" t="s">
        <v>24</v>
      </c>
      <c r="B20" s="51"/>
      <c r="C20" s="51"/>
      <c r="D20" s="51"/>
      <c r="E20" s="51"/>
      <c r="F20" s="51"/>
      <c r="G20" s="51"/>
      <c r="H20" s="52"/>
      <c r="I20" s="27">
        <f>SUM(I16:I19)</f>
        <v>6.0600000000000005</v>
      </c>
    </row>
    <row r="21" spans="1:15" ht="16.5" thickBot="1" x14ac:dyDescent="0.3">
      <c r="A21" s="53"/>
      <c r="B21" s="54"/>
      <c r="C21" s="54"/>
      <c r="D21" s="54"/>
      <c r="E21" s="54"/>
      <c r="F21" s="54"/>
      <c r="G21" s="54"/>
      <c r="H21" s="54"/>
      <c r="I21" s="55"/>
    </row>
    <row r="22" spans="1:15" s="30" customFormat="1" ht="24.95" customHeight="1" thickBot="1" x14ac:dyDescent="0.3">
      <c r="A22" s="56" t="s">
        <v>25</v>
      </c>
      <c r="B22" s="57"/>
      <c r="C22" s="57"/>
      <c r="D22" s="57"/>
      <c r="E22" s="57"/>
      <c r="F22" s="57"/>
      <c r="G22" s="57"/>
      <c r="H22" s="58"/>
      <c r="I22" s="28">
        <f>I13+I20</f>
        <v>27.270000000000003</v>
      </c>
      <c r="J22" s="29"/>
      <c r="O22" s="31"/>
    </row>
    <row r="25" spans="1:15" ht="15" customHeight="1" x14ac:dyDescent="0.25">
      <c r="A25" s="32" t="s">
        <v>26</v>
      </c>
      <c r="B25" s="38" t="s">
        <v>27</v>
      </c>
      <c r="C25" s="38"/>
      <c r="D25" s="38"/>
      <c r="E25" s="38"/>
      <c r="F25" s="38"/>
      <c r="G25" s="38"/>
      <c r="H25" s="38"/>
      <c r="I25" s="38"/>
    </row>
  </sheetData>
  <sheetProtection algorithmName="SHA-512" hashValue="GpO//RP5xBgqDJYBpe0HKUoLb99zIww+EJ56TotPhjMPOt7rO7z+FxiO7TxRVt4Z5fDG+jrCnXI/t5nzg7SK4w==" saltValue="eIM7KSwqgn7tNi1jF5H1ZA==" spinCount="100000" sheet="1" objects="1" scenarios="1"/>
  <mergeCells count="16">
    <mergeCell ref="A10:E10"/>
    <mergeCell ref="B25:I25"/>
    <mergeCell ref="C1:I1"/>
    <mergeCell ref="A4:I4"/>
    <mergeCell ref="A5:E5"/>
    <mergeCell ref="A6:I6"/>
    <mergeCell ref="A9:E9"/>
    <mergeCell ref="A20:H20"/>
    <mergeCell ref="A21:I21"/>
    <mergeCell ref="A22:H22"/>
    <mergeCell ref="A12:E12"/>
    <mergeCell ref="A13:H13"/>
    <mergeCell ref="A14:I14"/>
    <mergeCell ref="A15:I15"/>
    <mergeCell ref="A16:E16"/>
    <mergeCell ref="A19:E19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Dvořák</dc:creator>
  <cp:lastModifiedBy>Ing. Jakub Hušek</cp:lastModifiedBy>
  <cp:lastPrinted>2023-05-30T11:50:42Z</cp:lastPrinted>
  <dcterms:created xsi:type="dcterms:W3CDTF">2023-05-22T05:54:34Z</dcterms:created>
  <dcterms:modified xsi:type="dcterms:W3CDTF">2024-02-22T10:18:57Z</dcterms:modified>
</cp:coreProperties>
</file>